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Расчёт" sheetId="2" state="visible" r:id="rId2"/>
    <sheet xmlns:r="http://schemas.openxmlformats.org/officeDocument/2006/relationships" name="Канал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5A5B63"/>
    </font>
  </fonts>
  <fills count="3">
    <fill>
      <patternFill/>
    </fill>
    <fill>
      <patternFill patternType="gray125"/>
    </fill>
    <fill>
      <patternFill patternType="solid">
        <fgColor rgb="00E3E8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Таблица юнит-экономики по каналам</t>
        </is>
      </c>
    </row>
    <row r="2">
      <c r="A2" s="2" t="inlineStr">
        <is>
          <t>Один и тот же товар на Wildberries, Ozon, своём сайте и в Telegram приносит разные деньги. Таблица показывает, сколько остаётся с одной выкупленной штуки в каждом канале и при какой скидке товар уходит в ноль.</t>
        </is>
      </c>
    </row>
    <row r="3">
      <c r="A3" s="2" t="n"/>
    </row>
    <row r="4">
      <c r="A4" s="2" t="inlineStr">
        <is>
          <t>1. Добавьте по строке на каждую пару «товар и канал». Цену берите после ваших скидок и акций.</t>
        </is>
      </c>
    </row>
    <row r="5">
      <c r="A5" s="2" t="inlineStr">
        <is>
          <t>2. Комиссию, логистику, хранение и потери на возвратах возьмите из отчётов кабинета за последний месяц. Ставки в таблице не заложены: у каждой площадки они свои и меняются.</t>
        </is>
      </c>
    </row>
    <row r="6">
      <c r="A6" s="2" t="inlineStr">
        <is>
          <t>3. Рекламу делите на выкупленные штуки, а не на заказанные. Себестоимость считайте вместе с упаковкой и доставкой до склада.</t>
        </is>
      </c>
    </row>
    <row r="7">
      <c r="A7" s="2" t="inlineStr">
        <is>
          <t>4. Колонки с формулами (маржинальный доход, доля, порог скидки) не трогайте, они считаются сами.</t>
        </is>
      </c>
    </row>
    <row r="8">
      <c r="A8" s="2" t="inlineStr">
        <is>
          <t>5. На листе «Каналы» впишите, сколько штук выкуплено в каждом канале за период: увидите вес каналов в рублях, а не только в процентах.</t>
        </is>
      </c>
    </row>
    <row r="9">
      <c r="A9" s="2" t="n"/>
    </row>
    <row r="10">
      <c r="A10" s="2" t="inlineStr">
        <is>
          <t>Строки с пометкой «пример» можно удалить. Ставки комиссий и тарифы берите в кабинете площадки.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16" customWidth="1" min="4" max="4"/>
    <col width="14" customWidth="1" min="5" max="5"/>
    <col width="18" customWidth="1" min="6" max="6"/>
    <col width="14" customWidth="1" min="7" max="7"/>
    <col width="18" customWidth="1" min="8" max="8"/>
    <col width="20" customWidth="1" min="9" max="9"/>
    <col width="18" customWidth="1" min="10" max="10"/>
    <col width="12" customWidth="1" min="11" max="11"/>
    <col width="16" customWidth="1" min="12" max="12"/>
  </cols>
  <sheetData>
    <row r="1">
      <c r="A1" s="3" t="inlineStr">
        <is>
          <t>Товар</t>
        </is>
      </c>
      <c r="B1" s="3" t="inlineStr">
        <is>
          <t>Канал</t>
        </is>
      </c>
      <c r="C1" s="3" t="inlineStr">
        <is>
          <t>Цена продажи, ₽</t>
        </is>
      </c>
      <c r="D1" s="3" t="inlineStr">
        <is>
          <t>Комиссия и эквайринг, %</t>
        </is>
      </c>
      <c r="E1" s="3" t="inlineStr">
        <is>
          <t>Налог с продажи, %</t>
        </is>
      </c>
      <c r="F1" s="3" t="inlineStr">
        <is>
          <t>Логистика и хранение на штуку, ₽</t>
        </is>
      </c>
      <c r="G1" s="3" t="inlineStr">
        <is>
          <t>Себестоимость, ₽</t>
        </is>
      </c>
      <c r="H1" s="3" t="inlineStr">
        <is>
          <t>Реклама на выкупленную штуку, ₽</t>
        </is>
      </c>
      <c r="I1" s="3" t="inlineStr">
        <is>
          <t>Потери на возвратах и невыкупе на штуку, ₽</t>
        </is>
      </c>
      <c r="J1" s="3" t="inlineStr">
        <is>
          <t>Маржинальный доход на штуку, ₽</t>
        </is>
      </c>
      <c r="K1" s="3" t="inlineStr">
        <is>
          <t>Доля от цены, %</t>
        </is>
      </c>
      <c r="L1" s="3" t="inlineStr">
        <is>
          <t>Порог скидки за ваш счёт, %</t>
        </is>
      </c>
    </row>
    <row r="2">
      <c r="A2" t="inlineStr">
        <is>
          <t>Платье миди (пример)</t>
        </is>
      </c>
      <c r="B2" t="inlineStr">
        <is>
          <t>Wildberries</t>
        </is>
      </c>
      <c r="C2" t="n">
        <v>2000</v>
      </c>
      <c r="D2" t="n">
        <v>25</v>
      </c>
      <c r="E2" t="n">
        <v>6</v>
      </c>
      <c r="F2" t="n">
        <v>180</v>
      </c>
      <c r="G2" t="n">
        <v>700</v>
      </c>
      <c r="H2" t="n">
        <v>200</v>
      </c>
      <c r="I2" t="n">
        <v>120</v>
      </c>
      <c r="J2">
        <f>C2-C2*(D2+E2)/100-F2-G2-H2-I2</f>
        <v/>
      </c>
      <c r="K2">
        <f>IF(C2=0,"",J2/C2*100)</f>
        <v/>
      </c>
      <c r="L2">
        <f>IF(C2*(1-(D2+E2)/100)&lt;=0,"",J2/(C2*(1-(D2+E2)/100))*100)</f>
        <v/>
      </c>
    </row>
    <row r="3">
      <c r="A3" t="inlineStr">
        <is>
          <t>Платье миди (пример)</t>
        </is>
      </c>
      <c r="B3" t="inlineStr">
        <is>
          <t>Ozon</t>
        </is>
      </c>
      <c r="C3" t="n">
        <v>2000</v>
      </c>
      <c r="D3" t="n">
        <v>27</v>
      </c>
      <c r="E3" t="n">
        <v>6</v>
      </c>
      <c r="F3" t="n">
        <v>200</v>
      </c>
      <c r="G3" t="n">
        <v>700</v>
      </c>
      <c r="H3" t="n">
        <v>150</v>
      </c>
      <c r="I3" t="n">
        <v>100</v>
      </c>
      <c r="J3">
        <f>C3-C3*(D3+E3)/100-F3-G3-H3-I3</f>
        <v/>
      </c>
      <c r="K3">
        <f>IF(C3=0,"",J3/C3*100)</f>
        <v/>
      </c>
      <c r="L3">
        <f>IF(C3*(1-(D3+E3)/100)&lt;=0,"",J3/(C3*(1-(D3+E3)/100))*100)</f>
        <v/>
      </c>
    </row>
    <row r="4">
      <c r="A4" t="inlineStr">
        <is>
          <t>Платье миди (пример)</t>
        </is>
      </c>
      <c r="B4" t="inlineStr">
        <is>
          <t>Свой сайт</t>
        </is>
      </c>
      <c r="C4" t="n">
        <v>2200</v>
      </c>
      <c r="D4" t="n">
        <v>3</v>
      </c>
      <c r="E4" t="n">
        <v>6</v>
      </c>
      <c r="F4" t="n">
        <v>250</v>
      </c>
      <c r="G4" t="n">
        <v>700</v>
      </c>
      <c r="H4" t="n">
        <v>300</v>
      </c>
      <c r="I4" t="n">
        <v>60</v>
      </c>
      <c r="J4">
        <f>C4-C4*(D4+E4)/100-F4-G4-H4-I4</f>
        <v/>
      </c>
      <c r="K4">
        <f>IF(C4=0,"",J4/C4*100)</f>
        <v/>
      </c>
      <c r="L4">
        <f>IF(C4*(1-(D4+E4)/100)&lt;=0,"",J4/(C4*(1-(D4+E4)/100))*100)</f>
        <v/>
      </c>
    </row>
    <row r="5">
      <c r="A5" t="inlineStr">
        <is>
          <t>Платье миди (пример)</t>
        </is>
      </c>
      <c r="B5" t="inlineStr">
        <is>
          <t>Telegram</t>
        </is>
      </c>
      <c r="C5" t="n">
        <v>2200</v>
      </c>
      <c r="D5" t="n">
        <v>3</v>
      </c>
      <c r="E5" t="n">
        <v>6</v>
      </c>
      <c r="F5" t="n">
        <v>250</v>
      </c>
      <c r="G5" t="n">
        <v>700</v>
      </c>
      <c r="H5" t="n">
        <v>0</v>
      </c>
      <c r="I5" t="n">
        <v>40</v>
      </c>
      <c r="J5">
        <f>C5-C5*(D5+E5)/100-F5-G5-H5-I5</f>
        <v/>
      </c>
      <c r="K5">
        <f>IF(C5=0,"",J5/C5*100)</f>
        <v/>
      </c>
      <c r="L5">
        <f>IF(C5*(1-(D5+E5)/100)&lt;=0,"",J5/(C5*(1-(D5+E5)/100))*100)</f>
        <v/>
      </c>
    </row>
    <row r="6">
      <c r="J6">
        <f>C6-C6*(D6+E6)/100-F6-G6-H6-I6</f>
        <v/>
      </c>
      <c r="K6">
        <f>IF(C6=0,"",J6/C6*100)</f>
        <v/>
      </c>
      <c r="L6">
        <f>IF(C6*(1-(D6+E6)/100)&lt;=0,"",J6/(C6*(1-(D6+E6)/100))*100)</f>
        <v/>
      </c>
    </row>
    <row r="7">
      <c r="J7">
        <f>C7-C7*(D7+E7)/100-F7-G7-H7-I7</f>
        <v/>
      </c>
      <c r="K7">
        <f>IF(C7=0,"",J7/C7*100)</f>
        <v/>
      </c>
      <c r="L7">
        <f>IF(C7*(1-(D7+E7)/100)&lt;=0,"",J7/(C7*(1-(D7+E7)/100))*100)</f>
        <v/>
      </c>
    </row>
    <row r="8">
      <c r="J8">
        <f>C8-C8*(D8+E8)/100-F8-G8-H8-I8</f>
        <v/>
      </c>
      <c r="K8">
        <f>IF(C8=0,"",J8/C8*100)</f>
        <v/>
      </c>
      <c r="L8">
        <f>IF(C8*(1-(D8+E8)/100)&lt;=0,"",J8/(C8*(1-(D8+E8)/100))*100)</f>
        <v/>
      </c>
    </row>
    <row r="9">
      <c r="J9">
        <f>C9-C9*(D9+E9)/100-F9-G9-H9-I9</f>
        <v/>
      </c>
      <c r="K9">
        <f>IF(C9=0,"",J9/C9*100)</f>
        <v/>
      </c>
      <c r="L9">
        <f>IF(C9*(1-(D9+E9)/100)&lt;=0,"",J9/(C9*(1-(D9+E9)/100))*100)</f>
        <v/>
      </c>
    </row>
    <row r="10">
      <c r="J10">
        <f>C10-C10*(D10+E10)/100-F10-G10-H10-I10</f>
        <v/>
      </c>
      <c r="K10">
        <f>IF(C10=0,"",J10/C10*100)</f>
        <v/>
      </c>
      <c r="L10">
        <f>IF(C10*(1-(D10+E10)/100)&lt;=0,"",J10/(C10*(1-(D10+E10)/100))*100)</f>
        <v/>
      </c>
    </row>
    <row r="11">
      <c r="J11">
        <f>C11-C11*(D11+E11)/100-F11-G11-H11-I11</f>
        <v/>
      </c>
      <c r="K11">
        <f>IF(C11=0,"",J11/C11*100)</f>
        <v/>
      </c>
      <c r="L11">
        <f>IF(C11*(1-(D11+E11)/100)&lt;=0,"",J11/(C11*(1-(D11+E11)/100))*100)</f>
        <v/>
      </c>
    </row>
    <row r="12">
      <c r="J12">
        <f>C12-C12*(D12+E12)/100-F12-G12-H12-I12</f>
        <v/>
      </c>
      <c r="K12">
        <f>IF(C12=0,"",J12/C12*100)</f>
        <v/>
      </c>
      <c r="L12">
        <f>IF(C12*(1-(D12+E12)/100)&lt;=0,"",J12/(C12*(1-(D12+E12)/100))*100)</f>
        <v/>
      </c>
    </row>
    <row r="13">
      <c r="J13">
        <f>C13-C13*(D13+E13)/100-F13-G13-H13-I13</f>
        <v/>
      </c>
      <c r="K13">
        <f>IF(C13=0,"",J13/C13*100)</f>
        <v/>
      </c>
      <c r="L13">
        <f>IF(C13*(1-(D13+E13)/100)&lt;=0,"",J13/(C13*(1-(D13+E13)/100))*100)</f>
        <v/>
      </c>
    </row>
    <row r="14">
      <c r="J14">
        <f>C14-C14*(D14+E14)/100-F14-G14-H14-I14</f>
        <v/>
      </c>
      <c r="K14">
        <f>IF(C14=0,"",J14/C14*100)</f>
        <v/>
      </c>
      <c r="L14">
        <f>IF(C14*(1-(D14+E14)/100)&lt;=0,"",J14/(C14*(1-(D14+E14)/100))*100)</f>
        <v/>
      </c>
    </row>
    <row r="15">
      <c r="J15">
        <f>C15-C15*(D15+E15)/100-F15-G15-H15-I15</f>
        <v/>
      </c>
      <c r="K15">
        <f>IF(C15=0,"",J15/C15*100)</f>
        <v/>
      </c>
      <c r="L15">
        <f>IF(C15*(1-(D15+E15)/100)&lt;=0,"",J15/(C15*(1-(D15+E15)/100))*100)</f>
        <v/>
      </c>
    </row>
    <row r="16">
      <c r="J16">
        <f>C16-C16*(D16+E16)/100-F16-G16-H16-I16</f>
        <v/>
      </c>
      <c r="K16">
        <f>IF(C16=0,"",J16/C16*100)</f>
        <v/>
      </c>
      <c r="L16">
        <f>IF(C16*(1-(D16+E16)/100)&lt;=0,"",J16/(C16*(1-(D16+E16)/100))*100)</f>
        <v/>
      </c>
    </row>
    <row r="17">
      <c r="J17">
        <f>C17-C17*(D17+E17)/100-F17-G17-H17-I17</f>
        <v/>
      </c>
      <c r="K17">
        <f>IF(C17=0,"",J17/C17*100)</f>
        <v/>
      </c>
      <c r="L17">
        <f>IF(C17*(1-(D17+E17)/100)&lt;=0,"",J17/(C17*(1-(D17+E17)/100))*100)</f>
        <v/>
      </c>
    </row>
    <row r="18">
      <c r="J18">
        <f>C18-C18*(D18+E18)/100-F18-G18-H18-I18</f>
        <v/>
      </c>
      <c r="K18">
        <f>IF(C18=0,"",J18/C18*100)</f>
        <v/>
      </c>
      <c r="L18">
        <f>IF(C18*(1-(D18+E18)/100)&lt;=0,"",J18/(C18*(1-(D18+E18)/100))*100)</f>
        <v/>
      </c>
    </row>
    <row r="19">
      <c r="J19">
        <f>C19-C19*(D19+E19)/100-F19-G19-H19-I19</f>
        <v/>
      </c>
      <c r="K19">
        <f>IF(C19=0,"",J19/C19*100)</f>
        <v/>
      </c>
      <c r="L19">
        <f>IF(C19*(1-(D19+E19)/100)&lt;=0,"",J19/(C19*(1-(D19+E19)/100))*100)</f>
        <v/>
      </c>
    </row>
    <row r="20">
      <c r="J20">
        <f>C20-C20*(D20+E20)/100-F20-G20-H20-I20</f>
        <v/>
      </c>
      <c r="K20">
        <f>IF(C20=0,"",J20/C20*100)</f>
        <v/>
      </c>
      <c r="L20">
        <f>IF(C20*(1-(D20+E20)/100)&lt;=0,"",J20/(C20*(1-(D20+E20)/100))*100)</f>
        <v/>
      </c>
    </row>
    <row r="21">
      <c r="J21">
        <f>C21-C21*(D21+E21)/100-F21-G21-H21-I21</f>
        <v/>
      </c>
      <c r="K21">
        <f>IF(C21=0,"",J21/C21*100)</f>
        <v/>
      </c>
      <c r="L21">
        <f>IF(C21*(1-(D21+E21)/100)&lt;=0,"",J21/(C21*(1-(D21+E21)/100))*100)</f>
        <v/>
      </c>
    </row>
    <row r="22">
      <c r="J22">
        <f>C22-C22*(D22+E22)/100-F22-G22-H22-I22</f>
        <v/>
      </c>
      <c r="K22">
        <f>IF(C22=0,"",J22/C22*100)</f>
        <v/>
      </c>
      <c r="L22">
        <f>IF(C22*(1-(D22+E22)/100)&lt;=0,"",J22/(C22*(1-(D22+E22)/100))*100)</f>
        <v/>
      </c>
    </row>
    <row r="23">
      <c r="J23">
        <f>C23-C23*(D23+E23)/100-F23-G23-H23-I23</f>
        <v/>
      </c>
      <c r="K23">
        <f>IF(C23=0,"",J23/C23*100)</f>
        <v/>
      </c>
      <c r="L23">
        <f>IF(C23*(1-(D23+E23)/100)&lt;=0,"",J23/(C23*(1-(D23+E23)/100))*100)</f>
        <v/>
      </c>
    </row>
    <row r="24">
      <c r="J24">
        <f>C24-C24*(D24+E24)/100-F24-G24-H24-I24</f>
        <v/>
      </c>
      <c r="K24">
        <f>IF(C24=0,"",J24/C24*100)</f>
        <v/>
      </c>
      <c r="L24">
        <f>IF(C24*(1-(D24+E24)/100)&lt;=0,"",J24/(C24*(1-(D24+E24)/100))*100)</f>
        <v/>
      </c>
    </row>
    <row r="25">
      <c r="J25">
        <f>C25-C25*(D25+E25)/100-F25-G25-H25-I25</f>
        <v/>
      </c>
      <c r="K25">
        <f>IF(C25=0,"",J25/C25*100)</f>
        <v/>
      </c>
      <c r="L25">
        <f>IF(C25*(1-(D25+E25)/100)&lt;=0,"",J25/(C25*(1-(D25+E25)/100))*100)</f>
        <v/>
      </c>
    </row>
    <row r="26">
      <c r="J26">
        <f>C26-C26*(D26+E26)/100-F26-G26-H26-I26</f>
        <v/>
      </c>
      <c r="K26">
        <f>IF(C26=0,"",J26/C26*100)</f>
        <v/>
      </c>
      <c r="L26">
        <f>IF(C26*(1-(D26+E26)/100)&lt;=0,"",J26/(C26*(1-(D26+E26)/100))*100)</f>
        <v/>
      </c>
    </row>
    <row r="27">
      <c r="J27">
        <f>C27-C27*(D27+E27)/100-F27-G27-H27-I27</f>
        <v/>
      </c>
      <c r="K27">
        <f>IF(C27=0,"",J27/C27*100)</f>
        <v/>
      </c>
      <c r="L27">
        <f>IF(C27*(1-(D27+E27)/100)&lt;=0,"",J27/(C27*(1-(D27+E27)/100))*100)</f>
        <v/>
      </c>
    </row>
    <row r="28">
      <c r="J28">
        <f>C28-C28*(D28+E28)/100-F28-G28-H28-I28</f>
        <v/>
      </c>
      <c r="K28">
        <f>IF(C28=0,"",J28/C28*100)</f>
        <v/>
      </c>
      <c r="L28">
        <f>IF(C28*(1-(D28+E28)/100)&lt;=0,"",J28/(C28*(1-(D28+E28)/100))*100)</f>
        <v/>
      </c>
    </row>
    <row r="29">
      <c r="J29">
        <f>C29-C29*(D29+E29)/100-F29-G29-H29-I29</f>
        <v/>
      </c>
      <c r="K29">
        <f>IF(C29=0,"",J29/C29*100)</f>
        <v/>
      </c>
      <c r="L29">
        <f>IF(C29*(1-(D29+E29)/100)&lt;=0,"",J29/(C29*(1-(D29+E29)/100))*100)</f>
        <v/>
      </c>
    </row>
    <row r="30">
      <c r="J30">
        <f>C30-C30*(D30+E30)/100-F30-G30-H30-I30</f>
        <v/>
      </c>
      <c r="K30">
        <f>IF(C30=0,"",J30/C30*100)</f>
        <v/>
      </c>
      <c r="L30">
        <f>IF(C30*(1-(D30+E30)/100)&lt;=0,"",J30/(C30*(1-(D30+E30)/100))*100)</f>
        <v/>
      </c>
    </row>
    <row r="31">
      <c r="J31">
        <f>C31-C31*(D31+E31)/100-F31-G31-H31-I31</f>
        <v/>
      </c>
      <c r="K31">
        <f>IF(C31=0,"",J31/C31*100)</f>
        <v/>
      </c>
      <c r="L31">
        <f>IF(C31*(1-(D31+E31)/100)&lt;=0,"",J31/(C31*(1-(D31+E31)/100))*100)</f>
        <v/>
      </c>
    </row>
    <row r="32">
      <c r="J32">
        <f>C32-C32*(D32+E32)/100-F32-G32-H32-I32</f>
        <v/>
      </c>
      <c r="K32">
        <f>IF(C32=0,"",J32/C32*100)</f>
        <v/>
      </c>
      <c r="L32">
        <f>IF(C32*(1-(D32+E32)/100)&lt;=0,"",J32/(C32*(1-(D32+E32)/100))*100)</f>
        <v/>
      </c>
    </row>
    <row r="33">
      <c r="J33">
        <f>C33-C33*(D33+E33)/100-F33-G33-H33-I33</f>
        <v/>
      </c>
      <c r="K33">
        <f>IF(C33=0,"",J33/C33*100)</f>
        <v/>
      </c>
      <c r="L33">
        <f>IF(C33*(1-(D33+E33)/100)&lt;=0,"",J33/(C33*(1-(D33+E33)/100))*100)</f>
        <v/>
      </c>
    </row>
    <row r="34">
      <c r="J34">
        <f>C34-C34*(D34+E34)/100-F34-G34-H34-I34</f>
        <v/>
      </c>
      <c r="K34">
        <f>IF(C34=0,"",J34/C34*100)</f>
        <v/>
      </c>
      <c r="L34">
        <f>IF(C34*(1-(D34+E34)/100)&lt;=0,"",J34/(C34*(1-(D34+E34)/100))*100)</f>
        <v/>
      </c>
    </row>
    <row r="35">
      <c r="J35">
        <f>C35-C35*(D35+E35)/100-F35-G35-H35-I35</f>
        <v/>
      </c>
      <c r="K35">
        <f>IF(C35=0,"",J35/C35*100)</f>
        <v/>
      </c>
      <c r="L35">
        <f>IF(C35*(1-(D35+E35)/100)&lt;=0,"",J35/(C35*(1-(D35+E35)/100))*100)</f>
        <v/>
      </c>
    </row>
    <row r="37">
      <c r="A37" s="4" t="inlineStr">
        <is>
          <t>Все числа в примере условные. Комиссии, тарифы и правила площадок смотрите в кабинете: они меняются, в таблице их нет.</t>
        </is>
      </c>
    </row>
    <row r="38">
      <c r="A38" s="4" t="inlineStr">
        <is>
          <t>Цена: после ваших скидок и акций. Скидки, которые площадка даёт за свой счёт, в цену не вносите. Проверьте в отчёте, от какой цены считается комиссия.</t>
        </is>
      </c>
    </row>
    <row r="39">
      <c r="A39" s="4" t="inlineStr">
        <is>
          <t>Комиссия и эквайринг: если эквайринг считают отдельно, сложите проценты. Для своего сайта и Telegram впишите только эквайринг вашей платёжной системы.</t>
        </is>
      </c>
    </row>
    <row r="40">
      <c r="A40" s="4" t="inlineStr">
        <is>
          <t>Налог: процент от цены по вашей системе налогообложения. Если платите НДС, учтите его здесь как долю от цены с НДС. Ставку и расчёт уточните у бухгалтера.</t>
        </is>
      </c>
    </row>
    <row r="41">
      <c r="A41" s="4" t="inlineStr">
        <is>
          <t>Логистика, реклама и потери: на одну выкупленную штуку. Рекламу делите на выкупленные штуки, а не на заказанные. На сайте и в Telegram доставку, которую платите вы, впишите в логистику.</t>
        </is>
      </c>
    </row>
    <row r="42">
      <c r="A42" s="4" t="inlineStr">
        <is>
          <t>Реклама 0 у Telegram в примере значит, что вы не платили за рекламу. Время на ведение канала сюда не входит.</t>
        </is>
      </c>
    </row>
    <row r="43">
      <c r="A43" s="4" t="inlineStr">
        <is>
          <t>Порог скидки: на сколько процентов можно снизить цену за свой счёт, пока маржинальный доход не станет нулём. Комиссия и налог уменьшаются вместе с ценой, остальные расходы нет. Для 1-й строки примера выходит около 13%.</t>
        </is>
      </c>
    </row>
    <row r="44">
      <c r="A44" s="4" t="inlineStr">
        <is>
          <t>Формулы в колонках J, K и L заполнены сами, их не вводите. Для новых товаров и каналов копируйте последнюю строку вниз.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6" customWidth="1" min="3" max="3"/>
    <col width="18" customWidth="1" min="4" max="4"/>
    <col width="18" customWidth="1" min="5" max="5"/>
  </cols>
  <sheetData>
    <row r="1">
      <c r="A1" s="3" t="inlineStr">
        <is>
          <t>Товар и канал</t>
        </is>
      </c>
      <c r="B1" s="3" t="inlineStr">
        <is>
          <t>Маржинальный доход на штуку, ₽</t>
        </is>
      </c>
      <c r="C1" s="3" t="inlineStr">
        <is>
          <t>Выкуплено за период, шт.</t>
        </is>
      </c>
      <c r="D1" s="3" t="inlineStr">
        <is>
          <t>Маржинальный доход канала, ₽</t>
        </is>
      </c>
      <c r="E1" s="3" t="inlineStr">
        <is>
          <t>Доля в общем маржинальном доходе, %</t>
        </is>
      </c>
    </row>
    <row r="2">
      <c r="A2">
        <f>IF('Расчёт'!A2="","",'Расчёт'!A2&amp;" / "&amp;'Расчёт'!B2)</f>
        <v/>
      </c>
      <c r="B2">
        <f>'Расчёт'!J2</f>
        <v/>
      </c>
      <c r="C2" t="n">
        <v>120</v>
      </c>
      <c r="D2">
        <f>B2*C2</f>
        <v/>
      </c>
      <c r="E2">
        <f>IF(SUM(D:D)=0,"",D2/SUM(D:D)*100)</f>
        <v/>
      </c>
    </row>
    <row r="3">
      <c r="A3">
        <f>IF('Расчёт'!A3="","",'Расчёт'!A3&amp;" / "&amp;'Расчёт'!B3)</f>
        <v/>
      </c>
      <c r="B3">
        <f>'Расчёт'!J3</f>
        <v/>
      </c>
      <c r="C3" t="n">
        <v>60</v>
      </c>
      <c r="D3">
        <f>B3*C3</f>
        <v/>
      </c>
      <c r="E3">
        <f>IF(SUM(D:D)=0,"",D3/SUM(D:D)*100)</f>
        <v/>
      </c>
    </row>
    <row r="4">
      <c r="A4">
        <f>IF('Расчёт'!A4="","",'Расчёт'!A4&amp;" / "&amp;'Расчёт'!B4)</f>
        <v/>
      </c>
      <c r="B4">
        <f>'Расчёт'!J4</f>
        <v/>
      </c>
      <c r="C4" t="n">
        <v>15</v>
      </c>
      <c r="D4">
        <f>B4*C4</f>
        <v/>
      </c>
      <c r="E4">
        <f>IF(SUM(D:D)=0,"",D4/SUM(D:D)*100)</f>
        <v/>
      </c>
    </row>
    <row r="5">
      <c r="A5">
        <f>IF('Расчёт'!A5="","",'Расчёт'!A5&amp;" / "&amp;'Расчёт'!B5)</f>
        <v/>
      </c>
      <c r="B5">
        <f>'Расчёт'!J5</f>
        <v/>
      </c>
      <c r="C5" t="n">
        <v>10</v>
      </c>
      <c r="D5">
        <f>B5*C5</f>
        <v/>
      </c>
      <c r="E5">
        <f>IF(SUM(D:D)=0,"",D5/SUM(D:D)*100)</f>
        <v/>
      </c>
    </row>
    <row r="6">
      <c r="A6">
        <f>IF('Расчёт'!A6="","",'Расчёт'!A6&amp;" / "&amp;'Расчёт'!B6)</f>
        <v/>
      </c>
      <c r="B6">
        <f>'Расчёт'!J6</f>
        <v/>
      </c>
      <c r="D6">
        <f>B6*C6</f>
        <v/>
      </c>
      <c r="E6">
        <f>IF(SUM(D:D)=0,"",D6/SUM(D:D)*100)</f>
        <v/>
      </c>
    </row>
    <row r="7">
      <c r="A7">
        <f>IF('Расчёт'!A7="","",'Расчёт'!A7&amp;" / "&amp;'Расчёт'!B7)</f>
        <v/>
      </c>
      <c r="B7">
        <f>'Расчёт'!J7</f>
        <v/>
      </c>
      <c r="D7">
        <f>B7*C7</f>
        <v/>
      </c>
      <c r="E7">
        <f>IF(SUM(D:D)=0,"",D7/SUM(D:D)*100)</f>
        <v/>
      </c>
    </row>
    <row r="8">
      <c r="A8">
        <f>IF('Расчёт'!A8="","",'Расчёт'!A8&amp;" / "&amp;'Расчёт'!B8)</f>
        <v/>
      </c>
      <c r="B8">
        <f>'Расчёт'!J8</f>
        <v/>
      </c>
      <c r="D8">
        <f>B8*C8</f>
        <v/>
      </c>
      <c r="E8">
        <f>IF(SUM(D:D)=0,"",D8/SUM(D:D)*100)</f>
        <v/>
      </c>
    </row>
    <row r="9">
      <c r="A9">
        <f>IF('Расчёт'!A9="","",'Расчёт'!A9&amp;" / "&amp;'Расчёт'!B9)</f>
        <v/>
      </c>
      <c r="B9">
        <f>'Расчёт'!J9</f>
        <v/>
      </c>
      <c r="D9">
        <f>B9*C9</f>
        <v/>
      </c>
      <c r="E9">
        <f>IF(SUM(D:D)=0,"",D9/SUM(D:D)*100)</f>
        <v/>
      </c>
    </row>
    <row r="10">
      <c r="A10">
        <f>IF('Расчёт'!A10="","",'Расчёт'!A10&amp;" / "&amp;'Расчёт'!B10)</f>
        <v/>
      </c>
      <c r="B10">
        <f>'Расчёт'!J10</f>
        <v/>
      </c>
      <c r="D10">
        <f>B10*C10</f>
        <v/>
      </c>
      <c r="E10">
        <f>IF(SUM(D:D)=0,"",D10/SUM(D:D)*100)</f>
        <v/>
      </c>
    </row>
    <row r="11">
      <c r="A11">
        <f>IF('Расчёт'!A11="","",'Расчёт'!A11&amp;" / "&amp;'Расчёт'!B11)</f>
        <v/>
      </c>
      <c r="B11">
        <f>'Расчёт'!J11</f>
        <v/>
      </c>
      <c r="D11">
        <f>B11*C11</f>
        <v/>
      </c>
      <c r="E11">
        <f>IF(SUM(D:D)=0,"",D11/SUM(D:D)*100)</f>
        <v/>
      </c>
    </row>
    <row r="12">
      <c r="A12">
        <f>IF('Расчёт'!A12="","",'Расчёт'!A12&amp;" / "&amp;'Расчёт'!B12)</f>
        <v/>
      </c>
      <c r="B12">
        <f>'Расчёт'!J12</f>
        <v/>
      </c>
      <c r="D12">
        <f>B12*C12</f>
        <v/>
      </c>
      <c r="E12">
        <f>IF(SUM(D:D)=0,"",D12/SUM(D:D)*100)</f>
        <v/>
      </c>
    </row>
    <row r="13">
      <c r="A13">
        <f>IF('Расчёт'!A13="","",'Расчёт'!A13&amp;" / "&amp;'Расчёт'!B13)</f>
        <v/>
      </c>
      <c r="B13">
        <f>'Расчёт'!J13</f>
        <v/>
      </c>
      <c r="D13">
        <f>B13*C13</f>
        <v/>
      </c>
      <c r="E13">
        <f>IF(SUM(D:D)=0,"",D13/SUM(D:D)*100)</f>
        <v/>
      </c>
    </row>
    <row r="14">
      <c r="A14">
        <f>IF('Расчёт'!A14="","",'Расчёт'!A14&amp;" / "&amp;'Расчёт'!B14)</f>
        <v/>
      </c>
      <c r="B14">
        <f>'Расчёт'!J14</f>
        <v/>
      </c>
      <c r="D14">
        <f>B14*C14</f>
        <v/>
      </c>
      <c r="E14">
        <f>IF(SUM(D:D)=0,"",D14/SUM(D:D)*100)</f>
        <v/>
      </c>
    </row>
    <row r="15">
      <c r="A15">
        <f>IF('Расчёт'!A15="","",'Расчёт'!A15&amp;" / "&amp;'Расчёт'!B15)</f>
        <v/>
      </c>
      <c r="B15">
        <f>'Расчёт'!J15</f>
        <v/>
      </c>
      <c r="D15">
        <f>B15*C15</f>
        <v/>
      </c>
      <c r="E15">
        <f>IF(SUM(D:D)=0,"",D15/SUM(D:D)*100)</f>
        <v/>
      </c>
    </row>
    <row r="16">
      <c r="A16">
        <f>IF('Расчёт'!A16="","",'Расчёт'!A16&amp;" / "&amp;'Расчёт'!B16)</f>
        <v/>
      </c>
      <c r="B16">
        <f>'Расчёт'!J16</f>
        <v/>
      </c>
      <c r="D16">
        <f>B16*C16</f>
        <v/>
      </c>
      <c r="E16">
        <f>IF(SUM(D:D)=0,"",D16/SUM(D:D)*100)</f>
        <v/>
      </c>
    </row>
    <row r="17">
      <c r="A17">
        <f>IF('Расчёт'!A17="","",'Расчёт'!A17&amp;" / "&amp;'Расчёт'!B17)</f>
        <v/>
      </c>
      <c r="B17">
        <f>'Расчёт'!J17</f>
        <v/>
      </c>
      <c r="D17">
        <f>B17*C17</f>
        <v/>
      </c>
      <c r="E17">
        <f>IF(SUM(D:D)=0,"",D17/SUM(D:D)*100)</f>
        <v/>
      </c>
    </row>
    <row r="18">
      <c r="A18">
        <f>IF('Расчёт'!A18="","",'Расчёт'!A18&amp;" / "&amp;'Расчёт'!B18)</f>
        <v/>
      </c>
      <c r="B18">
        <f>'Расчёт'!J18</f>
        <v/>
      </c>
      <c r="D18">
        <f>B18*C18</f>
        <v/>
      </c>
      <c r="E18">
        <f>IF(SUM(D:D)=0,"",D18/SUM(D:D)*100)</f>
        <v/>
      </c>
    </row>
    <row r="19">
      <c r="A19">
        <f>IF('Расчёт'!A19="","",'Расчёт'!A19&amp;" / "&amp;'Расчёт'!B19)</f>
        <v/>
      </c>
      <c r="B19">
        <f>'Расчёт'!J19</f>
        <v/>
      </c>
      <c r="D19">
        <f>B19*C19</f>
        <v/>
      </c>
      <c r="E19">
        <f>IF(SUM(D:D)=0,"",D19/SUM(D:D)*100)</f>
        <v/>
      </c>
    </row>
    <row r="20">
      <c r="A20">
        <f>IF('Расчёт'!A20="","",'Расчёт'!A20&amp;" / "&amp;'Расчёт'!B20)</f>
        <v/>
      </c>
      <c r="B20">
        <f>'Расчёт'!J20</f>
        <v/>
      </c>
      <c r="D20">
        <f>B20*C20</f>
        <v/>
      </c>
      <c r="E20">
        <f>IF(SUM(D:D)=0,"",D20/SUM(D:D)*100)</f>
        <v/>
      </c>
    </row>
    <row r="21">
      <c r="A21">
        <f>IF('Расчёт'!A21="","",'Расчёт'!A21&amp;" / "&amp;'Расчёт'!B21)</f>
        <v/>
      </c>
      <c r="B21">
        <f>'Расчёт'!J21</f>
        <v/>
      </c>
      <c r="D21">
        <f>B21*C21</f>
        <v/>
      </c>
      <c r="E21">
        <f>IF(SUM(D:D)=0,"",D21/SUM(D:D)*100)</f>
        <v/>
      </c>
    </row>
    <row r="22">
      <c r="A22">
        <f>IF('Расчёт'!A22="","",'Расчёт'!A22&amp;" / "&amp;'Расчёт'!B22)</f>
        <v/>
      </c>
      <c r="B22">
        <f>'Расчёт'!J22</f>
        <v/>
      </c>
      <c r="D22">
        <f>B22*C22</f>
        <v/>
      </c>
      <c r="E22">
        <f>IF(SUM(D:D)=0,"",D22/SUM(D:D)*100)</f>
        <v/>
      </c>
    </row>
    <row r="23">
      <c r="A23">
        <f>IF('Расчёт'!A23="","",'Расчёт'!A23&amp;" / "&amp;'Расчёт'!B23)</f>
        <v/>
      </c>
      <c r="B23">
        <f>'Расчёт'!J23</f>
        <v/>
      </c>
      <c r="D23">
        <f>B23*C23</f>
        <v/>
      </c>
      <c r="E23">
        <f>IF(SUM(D:D)=0,"",D23/SUM(D:D)*100)</f>
        <v/>
      </c>
    </row>
    <row r="24">
      <c r="A24">
        <f>IF('Расчёт'!A24="","",'Расчёт'!A24&amp;" / "&amp;'Расчёт'!B24)</f>
        <v/>
      </c>
      <c r="B24">
        <f>'Расчёт'!J24</f>
        <v/>
      </c>
      <c r="D24">
        <f>B24*C24</f>
        <v/>
      </c>
      <c r="E24">
        <f>IF(SUM(D:D)=0,"",D24/SUM(D:D)*100)</f>
        <v/>
      </c>
    </row>
    <row r="25">
      <c r="A25">
        <f>IF('Расчёт'!A25="","",'Расчёт'!A25&amp;" / "&amp;'Расчёт'!B25)</f>
        <v/>
      </c>
      <c r="B25">
        <f>'Расчёт'!J25</f>
        <v/>
      </c>
      <c r="D25">
        <f>B25*C25</f>
        <v/>
      </c>
      <c r="E25">
        <f>IF(SUM(D:D)=0,"",D25/SUM(D:D)*100)</f>
        <v/>
      </c>
    </row>
    <row r="26">
      <c r="A26">
        <f>IF('Расчёт'!A26="","",'Расчёт'!A26&amp;" / "&amp;'Расчёт'!B26)</f>
        <v/>
      </c>
      <c r="B26">
        <f>'Расчёт'!J26</f>
        <v/>
      </c>
      <c r="D26">
        <f>B26*C26</f>
        <v/>
      </c>
      <c r="E26">
        <f>IF(SUM(D:D)=0,"",D26/SUM(D:D)*100)</f>
        <v/>
      </c>
    </row>
    <row r="27">
      <c r="A27">
        <f>IF('Расчёт'!A27="","",'Расчёт'!A27&amp;" / "&amp;'Расчёт'!B27)</f>
        <v/>
      </c>
      <c r="B27">
        <f>'Расчёт'!J27</f>
        <v/>
      </c>
      <c r="D27">
        <f>B27*C27</f>
        <v/>
      </c>
      <c r="E27">
        <f>IF(SUM(D:D)=0,"",D27/SUM(D:D)*100)</f>
        <v/>
      </c>
    </row>
    <row r="28">
      <c r="A28">
        <f>IF('Расчёт'!A28="","",'Расчёт'!A28&amp;" / "&amp;'Расчёт'!B28)</f>
        <v/>
      </c>
      <c r="B28">
        <f>'Расчёт'!J28</f>
        <v/>
      </c>
      <c r="D28">
        <f>B28*C28</f>
        <v/>
      </c>
      <c r="E28">
        <f>IF(SUM(D:D)=0,"",D28/SUM(D:D)*100)</f>
        <v/>
      </c>
    </row>
    <row r="29">
      <c r="A29">
        <f>IF('Расчёт'!A29="","",'Расчёт'!A29&amp;" / "&amp;'Расчёт'!B29)</f>
        <v/>
      </c>
      <c r="B29">
        <f>'Расчёт'!J29</f>
        <v/>
      </c>
      <c r="D29">
        <f>B29*C29</f>
        <v/>
      </c>
      <c r="E29">
        <f>IF(SUM(D:D)=0,"",D29/SUM(D:D)*100)</f>
        <v/>
      </c>
    </row>
    <row r="30">
      <c r="A30">
        <f>IF('Расчёт'!A30="","",'Расчёт'!A30&amp;" / "&amp;'Расчёт'!B30)</f>
        <v/>
      </c>
      <c r="B30">
        <f>'Расчёт'!J30</f>
        <v/>
      </c>
      <c r="D30">
        <f>B30*C30</f>
        <v/>
      </c>
      <c r="E30">
        <f>IF(SUM(D:D)=0,"",D30/SUM(D:D)*100)</f>
        <v/>
      </c>
    </row>
    <row r="31">
      <c r="A31">
        <f>IF('Расчёт'!A31="","",'Расчёт'!A31&amp;" / "&amp;'Расчёт'!B31)</f>
        <v/>
      </c>
      <c r="B31">
        <f>'Расчёт'!J31</f>
        <v/>
      </c>
      <c r="D31">
        <f>B31*C31</f>
        <v/>
      </c>
      <c r="E31">
        <f>IF(SUM(D:D)=0,"",D31/SUM(D:D)*100)</f>
        <v/>
      </c>
    </row>
    <row r="32">
      <c r="A32">
        <f>IF('Расчёт'!A32="","",'Расчёт'!A32&amp;" / "&amp;'Расчёт'!B32)</f>
        <v/>
      </c>
      <c r="B32">
        <f>'Расчёт'!J32</f>
        <v/>
      </c>
      <c r="D32">
        <f>B32*C32</f>
        <v/>
      </c>
      <c r="E32">
        <f>IF(SUM(D:D)=0,"",D32/SUM(D:D)*100)</f>
        <v/>
      </c>
    </row>
    <row r="33">
      <c r="A33">
        <f>IF('Расчёт'!A33="","",'Расчёт'!A33&amp;" / "&amp;'Расчёт'!B33)</f>
        <v/>
      </c>
      <c r="B33">
        <f>'Расчёт'!J33</f>
        <v/>
      </c>
      <c r="D33">
        <f>B33*C33</f>
        <v/>
      </c>
      <c r="E33">
        <f>IF(SUM(D:D)=0,"",D33/SUM(D:D)*100)</f>
        <v/>
      </c>
    </row>
    <row r="34">
      <c r="A34">
        <f>IF('Расчёт'!A34="","",'Расчёт'!A34&amp;" / "&amp;'Расчёт'!B34)</f>
        <v/>
      </c>
      <c r="B34">
        <f>'Расчёт'!J34</f>
        <v/>
      </c>
      <c r="D34">
        <f>B34*C34</f>
        <v/>
      </c>
      <c r="E34">
        <f>IF(SUM(D:D)=0,"",D34/SUM(D:D)*100)</f>
        <v/>
      </c>
    </row>
    <row r="35">
      <c r="A35">
        <f>IF('Расчёт'!A35="","",'Расчёт'!A35&amp;" / "&amp;'Расчёт'!B35)</f>
        <v/>
      </c>
      <c r="B35">
        <f>'Расчёт'!J35</f>
        <v/>
      </c>
      <c r="D35">
        <f>B35*C35</f>
        <v/>
      </c>
      <c r="E35">
        <f>IF(SUM(D:D)=0,"",D35/SUM(D:D)*100)</f>
        <v/>
      </c>
    </row>
    <row r="37">
      <c r="A37" s="4" t="inlineStr">
        <is>
          <t>Строки этого листа связаны со строками листа «Расчёт» по номеру: первая строка берёт товар и маржу из первой строки расчёта, и так далее. Не сортируйте листы по отдельности.</t>
        </is>
      </c>
    </row>
    <row r="38">
      <c r="A38" s="4" t="inlineStr">
        <is>
          <t>Впишите, сколько штук выкуплено в каждом канале за один и тот же период, лучше за месяц. Числа в примере условные.</t>
        </is>
      </c>
    </row>
    <row r="39">
      <c r="A39" s="4" t="inlineStr">
        <is>
          <t>Доля в рублях показывает вес канала, доля от цены на листе «Расчёт» показывает его качество. Канал с высокой долей и малой суммой может быть местом для роста, если хватит спроса.</t>
        </is>
      </c>
    </row>
    <row r="40">
      <c r="A40" s="4" t="inlineStr">
        <is>
          <t>Общие расходы (зарплата, аренда, сервисы) в каналы не раскидывайте: они не зависят от канала и исказят сравнение.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2026-10-06T14:37:55Z</dcterms:created>
  <dcterms:modified xmlns:dcterms="http://purl.org/dc/terms/" xmlns:xsi="http://www.w3.org/2001/XMLSchema-instance" xsi:type="dcterms:W3CDTF">2026-10-06T14:37:55Z</dcterms:modified>
</cp:coreProperties>
</file>