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План остатков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A5B63"/>
    </font>
  </fonts>
  <fills count="3">
    <fill>
      <patternFill/>
    </fill>
    <fill>
      <patternFill patternType="gray125"/>
    </fill>
    <fill>
      <patternFill patternType="solid">
        <fgColor rgb="00E3E8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165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План остатков на все каналы</t>
        </is>
      </c>
    </row>
    <row r="2">
      <c r="A2" s="2" t="inlineStr">
        <is>
          <t>Таблица считает, на сколько дней хватит запаса каждого товара, когда пора заказывать с учётом срока пополнения и сколько денег лежит в запасе.</t>
        </is>
      </c>
    </row>
    <row r="3">
      <c r="A3" s="2" t="n"/>
    </row>
    <row r="4">
      <c r="A4" s="2" t="inlineStr">
        <is>
          <t>1. Для каждого товара впишите остаток по всем местам, продажи за последние 2-4 недели и число дней в этом периоде.</t>
        </is>
      </c>
    </row>
    <row r="5">
      <c r="A5" s="2" t="inlineStr">
        <is>
          <t>2. Впишите себестоимость штуки, срок пополнения в днях и страховой запас в днях.</t>
        </is>
      </c>
    </row>
    <row r="6">
      <c r="A6" s="2" t="inlineStr">
        <is>
          <t>3. Смотрите колонки «Запаса хватит», «Заказывать через» и «Дата заказа». Статус подскажет, что делать.</t>
        </is>
      </c>
    </row>
    <row r="7">
      <c r="A7" s="2" t="inlineStr">
        <is>
          <t>4. Товары с отрицательным числом дней заказывайте первыми. Товары с запасом сильно больше срока пополнения не дозаказывайте и подумайте об акции для залежавшихся.</t>
        </is>
      </c>
    </row>
    <row r="8">
      <c r="A8" s="2" t="inlineStr">
        <is>
          <t>5. Раз в 1-2 недели обновляйте остатки и продажи и пересчитывайте.</t>
        </is>
      </c>
    </row>
    <row r="9">
      <c r="A9" s="2" t="n"/>
    </row>
    <row r="10">
      <c r="A10" s="2" t="inlineStr">
        <is>
          <t>Строки с пометкой «пример» можно удалить. Ставки комиссий и тарифы берите в кабинете площадки.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22" customWidth="1" min="3" max="3"/>
    <col width="14" customWidth="1" min="4" max="4"/>
    <col width="12" customWidth="1" min="5" max="5"/>
    <col width="14" customWidth="1" min="6" max="6"/>
    <col width="20" customWidth="1" min="7" max="7"/>
    <col width="14" customWidth="1" min="8" max="8"/>
    <col width="12" customWidth="1" min="9" max="9"/>
    <col width="14" customWidth="1" min="10" max="10"/>
    <col width="14" customWidth="1" min="11" max="11"/>
    <col width="14" customWidth="1" min="12" max="12"/>
    <col width="34" customWidth="1" min="13" max="13"/>
    <col width="16" customWidth="1" min="14" max="14"/>
  </cols>
  <sheetData>
    <row r="1">
      <c r="A1" s="3" t="inlineStr">
        <is>
          <t>Товар</t>
        </is>
      </c>
      <c r="B1" s="3" t="inlineStr">
        <is>
          <t>Дата расчёта</t>
        </is>
      </c>
      <c r="C1" s="3" t="inlineStr">
        <is>
          <t>Остаток всего, шт. (склады площадок, свой склад, в пути)</t>
        </is>
      </c>
      <c r="D1" s="3" t="inlineStr">
        <is>
          <t>Продано за период, шт.</t>
        </is>
      </c>
      <c r="E1" s="3" t="inlineStr">
        <is>
          <t>Дней в периоде</t>
        </is>
      </c>
      <c r="F1" s="3" t="inlineStr">
        <is>
          <t>Себестоимость штуки, ₽</t>
        </is>
      </c>
      <c r="G1" s="3" t="inlineStr">
        <is>
          <t>Срок пополнения, дней (закупка, доставка, приёмка)</t>
        </is>
      </c>
      <c r="H1" s="3" t="inlineStr">
        <is>
          <t>Страховой запас, дней</t>
        </is>
      </c>
      <c r="I1" s="3" t="inlineStr">
        <is>
          <t>Продаж в день, шт.</t>
        </is>
      </c>
      <c r="J1" s="3" t="inlineStr">
        <is>
          <t>Запаса хватит, дней</t>
        </is>
      </c>
      <c r="K1" s="3" t="inlineStr">
        <is>
          <t>Заказывать через, дней</t>
        </is>
      </c>
      <c r="L1" s="3" t="inlineStr">
        <is>
          <t>Дата заказа</t>
        </is>
      </c>
      <c r="M1" s="3" t="inlineStr">
        <is>
          <t>Статус</t>
        </is>
      </c>
      <c r="N1" s="3" t="inlineStr">
        <is>
          <t>Деньги в запасе, ₽</t>
        </is>
      </c>
    </row>
    <row r="2">
      <c r="A2" t="inlineStr">
        <is>
          <t>Платье чёрное (пример)</t>
        </is>
      </c>
      <c r="B2" s="4" t="n">
        <v>46299</v>
      </c>
      <c r="C2" t="n">
        <v>600</v>
      </c>
      <c r="D2" t="n">
        <v>300</v>
      </c>
      <c r="E2" t="n">
        <v>30</v>
      </c>
      <c r="F2" t="n">
        <v>700</v>
      </c>
      <c r="G2" t="n">
        <v>21</v>
      </c>
      <c r="H2" t="n">
        <v>7</v>
      </c>
      <c r="I2">
        <f>IF(E2=0,"",D2/E2)</f>
        <v/>
      </c>
      <c r="J2">
        <f>IF(OR(D2=0,E2=0),"",C2/(D2/E2))</f>
        <v/>
      </c>
      <c r="K2">
        <f>IF(J2="","",J2-G2-H2)</f>
        <v/>
      </c>
      <c r="L2" s="4">
        <f>IF(OR(K2="",B2=""),"",B2+INT(K2))</f>
        <v/>
      </c>
      <c r="M2">
        <f>IF(A2="","",IF(K2="","Нет продаж: данных для расчёта мало",IF(K2&lt;=0,"Заказывайте сейчас",IF(J2&gt;3*(G2+H2),"Запаса много: не дозаказывайте","Ждём даты заказа"))))</f>
        <v/>
      </c>
      <c r="N2">
        <f>C2*F2</f>
        <v/>
      </c>
    </row>
    <row r="3">
      <c r="A3" t="inlineStr">
        <is>
          <t>Платье синее (пример)</t>
        </is>
      </c>
      <c r="B3" s="4" t="n">
        <v>46299</v>
      </c>
      <c r="C3" t="n">
        <v>150</v>
      </c>
      <c r="D3" t="n">
        <v>360</v>
      </c>
      <c r="E3" t="n">
        <v>30</v>
      </c>
      <c r="F3" t="n">
        <v>650</v>
      </c>
      <c r="G3" t="n">
        <v>21</v>
      </c>
      <c r="H3" t="n">
        <v>7</v>
      </c>
      <c r="I3">
        <f>IF(E3=0,"",D3/E3)</f>
        <v/>
      </c>
      <c r="J3">
        <f>IF(OR(D3=0,E3=0),"",C3/(D3/E3))</f>
        <v/>
      </c>
      <c r="K3">
        <f>IF(J3="","",J3-G3-H3)</f>
        <v/>
      </c>
      <c r="L3" s="4">
        <f>IF(OR(K3="",B3=""),"",B3+INT(K3))</f>
        <v/>
      </c>
      <c r="M3">
        <f>IF(A3="","",IF(K3="","Нет продаж: данных для расчёта мало",IF(K3&lt;=0,"Заказывайте сейчас",IF(J3&gt;3*(G3+H3),"Запаса много: не дозаказывайте","Ждём даты заказа"))))</f>
        <v/>
      </c>
      <c r="N3">
        <f>C3*F3</f>
        <v/>
      </c>
    </row>
    <row r="4">
      <c r="A4" t="inlineStr">
        <is>
          <t>Футболка базовая (пример)</t>
        </is>
      </c>
      <c r="B4" s="4" t="n">
        <v>46299</v>
      </c>
      <c r="C4" t="n">
        <v>900</v>
      </c>
      <c r="D4" t="n">
        <v>90</v>
      </c>
      <c r="E4" t="n">
        <v>30</v>
      </c>
      <c r="F4" t="n">
        <v>300</v>
      </c>
      <c r="G4" t="n">
        <v>14</v>
      </c>
      <c r="H4" t="n">
        <v>7</v>
      </c>
      <c r="I4">
        <f>IF(E4=0,"",D4/E4)</f>
        <v/>
      </c>
      <c r="J4">
        <f>IF(OR(D4=0,E4=0),"",C4/(D4/E4))</f>
        <v/>
      </c>
      <c r="K4">
        <f>IF(J4="","",J4-G4-H4)</f>
        <v/>
      </c>
      <c r="L4" s="4">
        <f>IF(OR(K4="",B4=""),"",B4+INT(K4))</f>
        <v/>
      </c>
      <c r="M4">
        <f>IF(A4="","",IF(K4="","Нет продаж: данных для расчёта мало",IF(K4&lt;=0,"Заказывайте сейчас",IF(J4&gt;3*(G4+H4),"Запаса много: не дозаказывайте","Ждём даты заказа"))))</f>
        <v/>
      </c>
      <c r="N4">
        <f>C4*F4</f>
        <v/>
      </c>
    </row>
    <row r="5">
      <c r="A5" t="inlineStr">
        <is>
          <t>Носки (новинка, пример)</t>
        </is>
      </c>
      <c r="B5" s="4" t="n">
        <v>46299</v>
      </c>
      <c r="C5" t="n">
        <v>50</v>
      </c>
      <c r="D5" t="n">
        <v>0</v>
      </c>
      <c r="E5" t="n">
        <v>30</v>
      </c>
      <c r="F5" t="n">
        <v>80</v>
      </c>
      <c r="G5" t="n">
        <v>14</v>
      </c>
      <c r="H5" t="n">
        <v>7</v>
      </c>
      <c r="I5">
        <f>IF(E5=0,"",D5/E5)</f>
        <v/>
      </c>
      <c r="J5">
        <f>IF(OR(D5=0,E5=0),"",C5/(D5/E5))</f>
        <v/>
      </c>
      <c r="K5">
        <f>IF(J5="","",J5-G5-H5)</f>
        <v/>
      </c>
      <c r="L5" s="4">
        <f>IF(OR(K5="",B5=""),"",B5+INT(K5))</f>
        <v/>
      </c>
      <c r="M5">
        <f>IF(A5="","",IF(K5="","Нет продаж: данных для расчёта мало",IF(K5&lt;=0,"Заказывайте сейчас",IF(J5&gt;3*(G5+H5),"Запаса много: не дозаказывайте","Ждём даты заказа"))))</f>
        <v/>
      </c>
      <c r="N5">
        <f>C5*F5</f>
        <v/>
      </c>
    </row>
    <row r="6">
      <c r="B6" s="4" t="n"/>
      <c r="I6">
        <f>IF(E6=0,"",D6/E6)</f>
        <v/>
      </c>
      <c r="J6">
        <f>IF(OR(D6=0,E6=0),"",C6/(D6/E6))</f>
        <v/>
      </c>
      <c r="K6">
        <f>IF(J6="","",J6-G6-H6)</f>
        <v/>
      </c>
      <c r="L6" s="4">
        <f>IF(OR(K6="",B6=""),"",B6+INT(K6))</f>
        <v/>
      </c>
      <c r="M6">
        <f>IF(A6="","",IF(K6="","Нет продаж: данных для расчёта мало",IF(K6&lt;=0,"Заказывайте сейчас",IF(J6&gt;3*(G6+H6),"Запаса много: не дозаказывайте","Ждём даты заказа"))))</f>
        <v/>
      </c>
      <c r="N6">
        <f>C6*F6</f>
        <v/>
      </c>
    </row>
    <row r="7">
      <c r="B7" s="4" t="n"/>
      <c r="I7">
        <f>IF(E7=0,"",D7/E7)</f>
        <v/>
      </c>
      <c r="J7">
        <f>IF(OR(D7=0,E7=0),"",C7/(D7/E7))</f>
        <v/>
      </c>
      <c r="K7">
        <f>IF(J7="","",J7-G7-H7)</f>
        <v/>
      </c>
      <c r="L7" s="4">
        <f>IF(OR(K7="",B7=""),"",B7+INT(K7))</f>
        <v/>
      </c>
      <c r="M7">
        <f>IF(A7="","",IF(K7="","Нет продаж: данных для расчёта мало",IF(K7&lt;=0,"Заказывайте сейчас",IF(J7&gt;3*(G7+H7),"Запаса много: не дозаказывайте","Ждём даты заказа"))))</f>
        <v/>
      </c>
      <c r="N7">
        <f>C7*F7</f>
        <v/>
      </c>
    </row>
    <row r="8">
      <c r="B8" s="4" t="n"/>
      <c r="I8">
        <f>IF(E8=0,"",D8/E8)</f>
        <v/>
      </c>
      <c r="J8">
        <f>IF(OR(D8=0,E8=0),"",C8/(D8/E8))</f>
        <v/>
      </c>
      <c r="K8">
        <f>IF(J8="","",J8-G8-H8)</f>
        <v/>
      </c>
      <c r="L8" s="4">
        <f>IF(OR(K8="",B8=""),"",B8+INT(K8))</f>
        <v/>
      </c>
      <c r="M8">
        <f>IF(A8="","",IF(K8="","Нет продаж: данных для расчёта мало",IF(K8&lt;=0,"Заказывайте сейчас",IF(J8&gt;3*(G8+H8),"Запаса много: не дозаказывайте","Ждём даты заказа"))))</f>
        <v/>
      </c>
      <c r="N8">
        <f>C8*F8</f>
        <v/>
      </c>
    </row>
    <row r="9">
      <c r="B9" s="4" t="n"/>
      <c r="I9">
        <f>IF(E9=0,"",D9/E9)</f>
        <v/>
      </c>
      <c r="J9">
        <f>IF(OR(D9=0,E9=0),"",C9/(D9/E9))</f>
        <v/>
      </c>
      <c r="K9">
        <f>IF(J9="","",J9-G9-H9)</f>
        <v/>
      </c>
      <c r="L9" s="4">
        <f>IF(OR(K9="",B9=""),"",B9+INT(K9))</f>
        <v/>
      </c>
      <c r="M9">
        <f>IF(A9="","",IF(K9="","Нет продаж: данных для расчёта мало",IF(K9&lt;=0,"Заказывайте сейчас",IF(J9&gt;3*(G9+H9),"Запаса много: не дозаказывайте","Ждём даты заказа"))))</f>
        <v/>
      </c>
      <c r="N9">
        <f>C9*F9</f>
        <v/>
      </c>
    </row>
    <row r="10">
      <c r="B10" s="4" t="n"/>
      <c r="I10">
        <f>IF(E10=0,"",D10/E10)</f>
        <v/>
      </c>
      <c r="J10">
        <f>IF(OR(D10=0,E10=0),"",C10/(D10/E10))</f>
        <v/>
      </c>
      <c r="K10">
        <f>IF(J10="","",J10-G10-H10)</f>
        <v/>
      </c>
      <c r="L10" s="4">
        <f>IF(OR(K10="",B10=""),"",B10+INT(K10))</f>
        <v/>
      </c>
      <c r="M10">
        <f>IF(A10="","",IF(K10="","Нет продаж: данных для расчёта мало",IF(K10&lt;=0,"Заказывайте сейчас",IF(J10&gt;3*(G10+H10),"Запаса много: не дозаказывайте","Ждём даты заказа"))))</f>
        <v/>
      </c>
      <c r="N10">
        <f>C10*F10</f>
        <v/>
      </c>
    </row>
    <row r="11">
      <c r="B11" s="4" t="n"/>
      <c r="I11">
        <f>IF(E11=0,"",D11/E11)</f>
        <v/>
      </c>
      <c r="J11">
        <f>IF(OR(D11=0,E11=0),"",C11/(D11/E11))</f>
        <v/>
      </c>
      <c r="K11">
        <f>IF(J11="","",J11-G11-H11)</f>
        <v/>
      </c>
      <c r="L11" s="4">
        <f>IF(OR(K11="",B11=""),"",B11+INT(K11))</f>
        <v/>
      </c>
      <c r="M11">
        <f>IF(A11="","",IF(K11="","Нет продаж: данных для расчёта мало",IF(K11&lt;=0,"Заказывайте сейчас",IF(J11&gt;3*(G11+H11),"Запаса много: не дозаказывайте","Ждём даты заказа"))))</f>
        <v/>
      </c>
      <c r="N11">
        <f>C11*F11</f>
        <v/>
      </c>
    </row>
    <row r="12">
      <c r="B12" s="4" t="n"/>
      <c r="I12">
        <f>IF(E12=0,"",D12/E12)</f>
        <v/>
      </c>
      <c r="J12">
        <f>IF(OR(D12=0,E12=0),"",C12/(D12/E12))</f>
        <v/>
      </c>
      <c r="K12">
        <f>IF(J12="","",J12-G12-H12)</f>
        <v/>
      </c>
      <c r="L12" s="4">
        <f>IF(OR(K12="",B12=""),"",B12+INT(K12))</f>
        <v/>
      </c>
      <c r="M12">
        <f>IF(A12="","",IF(K12="","Нет продаж: данных для расчёта мало",IF(K12&lt;=0,"Заказывайте сейчас",IF(J12&gt;3*(G12+H12),"Запаса много: не дозаказывайте","Ждём даты заказа"))))</f>
        <v/>
      </c>
      <c r="N12">
        <f>C12*F12</f>
        <v/>
      </c>
    </row>
    <row r="13">
      <c r="B13" s="4" t="n"/>
      <c r="I13">
        <f>IF(E13=0,"",D13/E13)</f>
        <v/>
      </c>
      <c r="J13">
        <f>IF(OR(D13=0,E13=0),"",C13/(D13/E13))</f>
        <v/>
      </c>
      <c r="K13">
        <f>IF(J13="","",J13-G13-H13)</f>
        <v/>
      </c>
      <c r="L13" s="4">
        <f>IF(OR(K13="",B13=""),"",B13+INT(K13))</f>
        <v/>
      </c>
      <c r="M13">
        <f>IF(A13="","",IF(K13="","Нет продаж: данных для расчёта мало",IF(K13&lt;=0,"Заказывайте сейчас",IF(J13&gt;3*(G13+H13),"Запаса много: не дозаказывайте","Ждём даты заказа"))))</f>
        <v/>
      </c>
      <c r="N13">
        <f>C13*F13</f>
        <v/>
      </c>
    </row>
    <row r="14">
      <c r="B14" s="4" t="n"/>
      <c r="I14">
        <f>IF(E14=0,"",D14/E14)</f>
        <v/>
      </c>
      <c r="J14">
        <f>IF(OR(D14=0,E14=0),"",C14/(D14/E14))</f>
        <v/>
      </c>
      <c r="K14">
        <f>IF(J14="","",J14-G14-H14)</f>
        <v/>
      </c>
      <c r="L14" s="4">
        <f>IF(OR(K14="",B14=""),"",B14+INT(K14))</f>
        <v/>
      </c>
      <c r="M14">
        <f>IF(A14="","",IF(K14="","Нет продаж: данных для расчёта мало",IF(K14&lt;=0,"Заказывайте сейчас",IF(J14&gt;3*(G14+H14),"Запаса много: не дозаказывайте","Ждём даты заказа"))))</f>
        <v/>
      </c>
      <c r="N14">
        <f>C14*F14</f>
        <v/>
      </c>
    </row>
    <row r="15">
      <c r="B15" s="4" t="n"/>
      <c r="I15">
        <f>IF(E15=0,"",D15/E15)</f>
        <v/>
      </c>
      <c r="J15">
        <f>IF(OR(D15=0,E15=0),"",C15/(D15/E15))</f>
        <v/>
      </c>
      <c r="K15">
        <f>IF(J15="","",J15-G15-H15)</f>
        <v/>
      </c>
      <c r="L15" s="4">
        <f>IF(OR(K15="",B15=""),"",B15+INT(K15))</f>
        <v/>
      </c>
      <c r="M15">
        <f>IF(A15="","",IF(K15="","Нет продаж: данных для расчёта мало",IF(K15&lt;=0,"Заказывайте сейчас",IF(J15&gt;3*(G15+H15),"Запаса много: не дозаказывайте","Ждём даты заказа"))))</f>
        <v/>
      </c>
      <c r="N15">
        <f>C15*F15</f>
        <v/>
      </c>
    </row>
    <row r="16">
      <c r="B16" s="4" t="n"/>
      <c r="I16">
        <f>IF(E16=0,"",D16/E16)</f>
        <v/>
      </c>
      <c r="J16">
        <f>IF(OR(D16=0,E16=0),"",C16/(D16/E16))</f>
        <v/>
      </c>
      <c r="K16">
        <f>IF(J16="","",J16-G16-H16)</f>
        <v/>
      </c>
      <c r="L16" s="4">
        <f>IF(OR(K16="",B16=""),"",B16+INT(K16))</f>
        <v/>
      </c>
      <c r="M16">
        <f>IF(A16="","",IF(K16="","Нет продаж: данных для расчёта мало",IF(K16&lt;=0,"Заказывайте сейчас",IF(J16&gt;3*(G16+H16),"Запаса много: не дозаказывайте","Ждём даты заказа"))))</f>
        <v/>
      </c>
      <c r="N16">
        <f>C16*F16</f>
        <v/>
      </c>
    </row>
    <row r="17">
      <c r="B17" s="4" t="n"/>
      <c r="I17">
        <f>IF(E17=0,"",D17/E17)</f>
        <v/>
      </c>
      <c r="J17">
        <f>IF(OR(D17=0,E17=0),"",C17/(D17/E17))</f>
        <v/>
      </c>
      <c r="K17">
        <f>IF(J17="","",J17-G17-H17)</f>
        <v/>
      </c>
      <c r="L17" s="4">
        <f>IF(OR(K17="",B17=""),"",B17+INT(K17))</f>
        <v/>
      </c>
      <c r="M17">
        <f>IF(A17="","",IF(K17="","Нет продаж: данных для расчёта мало",IF(K17&lt;=0,"Заказывайте сейчас",IF(J17&gt;3*(G17+H17),"Запаса много: не дозаказывайте","Ждём даты заказа"))))</f>
        <v/>
      </c>
      <c r="N17">
        <f>C17*F17</f>
        <v/>
      </c>
    </row>
    <row r="18">
      <c r="B18" s="4" t="n"/>
      <c r="I18">
        <f>IF(E18=0,"",D18/E18)</f>
        <v/>
      </c>
      <c r="J18">
        <f>IF(OR(D18=0,E18=0),"",C18/(D18/E18))</f>
        <v/>
      </c>
      <c r="K18">
        <f>IF(J18="","",J18-G18-H18)</f>
        <v/>
      </c>
      <c r="L18" s="4">
        <f>IF(OR(K18="",B18=""),"",B18+INT(K18))</f>
        <v/>
      </c>
      <c r="M18">
        <f>IF(A18="","",IF(K18="","Нет продаж: данных для расчёта мало",IF(K18&lt;=0,"Заказывайте сейчас",IF(J18&gt;3*(G18+H18),"Запаса много: не дозаказывайте","Ждём даты заказа"))))</f>
        <v/>
      </c>
      <c r="N18">
        <f>C18*F18</f>
        <v/>
      </c>
    </row>
    <row r="19">
      <c r="B19" s="4" t="n"/>
      <c r="I19">
        <f>IF(E19=0,"",D19/E19)</f>
        <v/>
      </c>
      <c r="J19">
        <f>IF(OR(D19=0,E19=0),"",C19/(D19/E19))</f>
        <v/>
      </c>
      <c r="K19">
        <f>IF(J19="","",J19-G19-H19)</f>
        <v/>
      </c>
      <c r="L19" s="4">
        <f>IF(OR(K19="",B19=""),"",B19+INT(K19))</f>
        <v/>
      </c>
      <c r="M19">
        <f>IF(A19="","",IF(K19="","Нет продаж: данных для расчёта мало",IF(K19&lt;=0,"Заказывайте сейчас",IF(J19&gt;3*(G19+H19),"Запаса много: не дозаказывайте","Ждём даты заказа"))))</f>
        <v/>
      </c>
      <c r="N19">
        <f>C19*F19</f>
        <v/>
      </c>
    </row>
    <row r="20">
      <c r="B20" s="4" t="n"/>
      <c r="I20">
        <f>IF(E20=0,"",D20/E20)</f>
        <v/>
      </c>
      <c r="J20">
        <f>IF(OR(D20=0,E20=0),"",C20/(D20/E20))</f>
        <v/>
      </c>
      <c r="K20">
        <f>IF(J20="","",J20-G20-H20)</f>
        <v/>
      </c>
      <c r="L20" s="4">
        <f>IF(OR(K20="",B20=""),"",B20+INT(K20))</f>
        <v/>
      </c>
      <c r="M20">
        <f>IF(A20="","",IF(K20="","Нет продаж: данных для расчёта мало",IF(K20&lt;=0,"Заказывайте сейчас",IF(J20&gt;3*(G20+H20),"Запаса много: не дозаказывайте","Ждём даты заказа"))))</f>
        <v/>
      </c>
      <c r="N20">
        <f>C20*F20</f>
        <v/>
      </c>
    </row>
    <row r="21">
      <c r="B21" s="4" t="n"/>
      <c r="I21">
        <f>IF(E21=0,"",D21/E21)</f>
        <v/>
      </c>
      <c r="J21">
        <f>IF(OR(D21=0,E21=0),"",C21/(D21/E21))</f>
        <v/>
      </c>
      <c r="K21">
        <f>IF(J21="","",J21-G21-H21)</f>
        <v/>
      </c>
      <c r="L21" s="4">
        <f>IF(OR(K21="",B21=""),"",B21+INT(K21))</f>
        <v/>
      </c>
      <c r="M21">
        <f>IF(A21="","",IF(K21="","Нет продаж: данных для расчёта мало",IF(K21&lt;=0,"Заказывайте сейчас",IF(J21&gt;3*(G21+H21),"Запаса много: не дозаказывайте","Ждём даты заказа"))))</f>
        <v/>
      </c>
      <c r="N21">
        <f>C21*F21</f>
        <v/>
      </c>
    </row>
    <row r="22">
      <c r="B22" s="4" t="n"/>
      <c r="I22">
        <f>IF(E22=0,"",D22/E22)</f>
        <v/>
      </c>
      <c r="J22">
        <f>IF(OR(D22=0,E22=0),"",C22/(D22/E22))</f>
        <v/>
      </c>
      <c r="K22">
        <f>IF(J22="","",J22-G22-H22)</f>
        <v/>
      </c>
      <c r="L22" s="4">
        <f>IF(OR(K22="",B22=""),"",B22+INT(K22))</f>
        <v/>
      </c>
      <c r="M22">
        <f>IF(A22="","",IF(K22="","Нет продаж: данных для расчёта мало",IF(K22&lt;=0,"Заказывайте сейчас",IF(J22&gt;3*(G22+H22),"Запаса много: не дозаказывайте","Ждём даты заказа"))))</f>
        <v/>
      </c>
      <c r="N22">
        <f>C22*F22</f>
        <v/>
      </c>
    </row>
    <row r="23">
      <c r="B23" s="4" t="n"/>
      <c r="I23">
        <f>IF(E23=0,"",D23/E23)</f>
        <v/>
      </c>
      <c r="J23">
        <f>IF(OR(D23=0,E23=0),"",C23/(D23/E23))</f>
        <v/>
      </c>
      <c r="K23">
        <f>IF(J23="","",J23-G23-H23)</f>
        <v/>
      </c>
      <c r="L23" s="4">
        <f>IF(OR(K23="",B23=""),"",B23+INT(K23))</f>
        <v/>
      </c>
      <c r="M23">
        <f>IF(A23="","",IF(K23="","Нет продаж: данных для расчёта мало",IF(K23&lt;=0,"Заказывайте сейчас",IF(J23&gt;3*(G23+H23),"Запаса много: не дозаказывайте","Ждём даты заказа"))))</f>
        <v/>
      </c>
      <c r="N23">
        <f>C23*F23</f>
        <v/>
      </c>
    </row>
    <row r="24">
      <c r="B24" s="4" t="n"/>
      <c r="I24">
        <f>IF(E24=0,"",D24/E24)</f>
        <v/>
      </c>
      <c r="J24">
        <f>IF(OR(D24=0,E24=0),"",C24/(D24/E24))</f>
        <v/>
      </c>
      <c r="K24">
        <f>IF(J24="","",J24-G24-H24)</f>
        <v/>
      </c>
      <c r="L24" s="4">
        <f>IF(OR(K24="",B24=""),"",B24+INT(K24))</f>
        <v/>
      </c>
      <c r="M24">
        <f>IF(A24="","",IF(K24="","Нет продаж: данных для расчёта мало",IF(K24&lt;=0,"Заказывайте сейчас",IF(J24&gt;3*(G24+H24),"Запаса много: не дозаказывайте","Ждём даты заказа"))))</f>
        <v/>
      </c>
      <c r="N24">
        <f>C24*F24</f>
        <v/>
      </c>
    </row>
    <row r="25">
      <c r="B25" s="4" t="n"/>
      <c r="I25">
        <f>IF(E25=0,"",D25/E25)</f>
        <v/>
      </c>
      <c r="J25">
        <f>IF(OR(D25=0,E25=0),"",C25/(D25/E25))</f>
        <v/>
      </c>
      <c r="K25">
        <f>IF(J25="","",J25-G25-H25)</f>
        <v/>
      </c>
      <c r="L25" s="4">
        <f>IF(OR(K25="",B25=""),"",B25+INT(K25))</f>
        <v/>
      </c>
      <c r="M25">
        <f>IF(A25="","",IF(K25="","Нет продаж: данных для расчёта мало",IF(K25&lt;=0,"Заказывайте сейчас",IF(J25&gt;3*(G25+H25),"Запаса много: не дозаказывайте","Ждём даты заказа"))))</f>
        <v/>
      </c>
      <c r="N25">
        <f>C25*F25</f>
        <v/>
      </c>
    </row>
    <row r="26">
      <c r="B26" s="4" t="n"/>
      <c r="I26">
        <f>IF(E26=0,"",D26/E26)</f>
        <v/>
      </c>
      <c r="J26">
        <f>IF(OR(D26=0,E26=0),"",C26/(D26/E26))</f>
        <v/>
      </c>
      <c r="K26">
        <f>IF(J26="","",J26-G26-H26)</f>
        <v/>
      </c>
      <c r="L26" s="4">
        <f>IF(OR(K26="",B26=""),"",B26+INT(K26))</f>
        <v/>
      </c>
      <c r="M26">
        <f>IF(A26="","",IF(K26="","Нет продаж: данных для расчёта мало",IF(K26&lt;=0,"Заказывайте сейчас",IF(J26&gt;3*(G26+H26),"Запаса много: не дозаказывайте","Ждём даты заказа"))))</f>
        <v/>
      </c>
      <c r="N26">
        <f>C26*F26</f>
        <v/>
      </c>
    </row>
    <row r="27">
      <c r="B27" s="4" t="n"/>
      <c r="I27">
        <f>IF(E27=0,"",D27/E27)</f>
        <v/>
      </c>
      <c r="J27">
        <f>IF(OR(D27=0,E27=0),"",C27/(D27/E27))</f>
        <v/>
      </c>
      <c r="K27">
        <f>IF(J27="","",J27-G27-H27)</f>
        <v/>
      </c>
      <c r="L27" s="4">
        <f>IF(OR(K27="",B27=""),"",B27+INT(K27))</f>
        <v/>
      </c>
      <c r="M27">
        <f>IF(A27="","",IF(K27="","Нет продаж: данных для расчёта мало",IF(K27&lt;=0,"Заказывайте сейчас",IF(J27&gt;3*(G27+H27),"Запаса много: не дозаказывайте","Ждём даты заказа"))))</f>
        <v/>
      </c>
      <c r="N27">
        <f>C27*F27</f>
        <v/>
      </c>
    </row>
    <row r="28">
      <c r="B28" s="4" t="n"/>
      <c r="I28">
        <f>IF(E28=0,"",D28/E28)</f>
        <v/>
      </c>
      <c r="J28">
        <f>IF(OR(D28=0,E28=0),"",C28/(D28/E28))</f>
        <v/>
      </c>
      <c r="K28">
        <f>IF(J28="","",J28-G28-H28)</f>
        <v/>
      </c>
      <c r="L28" s="4">
        <f>IF(OR(K28="",B28=""),"",B28+INT(K28))</f>
        <v/>
      </c>
      <c r="M28">
        <f>IF(A28="","",IF(K28="","Нет продаж: данных для расчёта мало",IF(K28&lt;=0,"Заказывайте сейчас",IF(J28&gt;3*(G28+H28),"Запаса много: не дозаказывайте","Ждём даты заказа"))))</f>
        <v/>
      </c>
      <c r="N28">
        <f>C28*F28</f>
        <v/>
      </c>
    </row>
    <row r="29">
      <c r="B29" s="4" t="n"/>
      <c r="I29">
        <f>IF(E29=0,"",D29/E29)</f>
        <v/>
      </c>
      <c r="J29">
        <f>IF(OR(D29=0,E29=0),"",C29/(D29/E29))</f>
        <v/>
      </c>
      <c r="K29">
        <f>IF(J29="","",J29-G29-H29)</f>
        <v/>
      </c>
      <c r="L29" s="4">
        <f>IF(OR(K29="",B29=""),"",B29+INT(K29))</f>
        <v/>
      </c>
      <c r="M29">
        <f>IF(A29="","",IF(K29="","Нет продаж: данных для расчёта мало",IF(K29&lt;=0,"Заказывайте сейчас",IF(J29&gt;3*(G29+H29),"Запаса много: не дозаказывайте","Ждём даты заказа"))))</f>
        <v/>
      </c>
      <c r="N29">
        <f>C29*F29</f>
        <v/>
      </c>
    </row>
    <row r="30">
      <c r="B30" s="4" t="n"/>
      <c r="I30">
        <f>IF(E30=0,"",D30/E30)</f>
        <v/>
      </c>
      <c r="J30">
        <f>IF(OR(D30=0,E30=0),"",C30/(D30/E30))</f>
        <v/>
      </c>
      <c r="K30">
        <f>IF(J30="","",J30-G30-H30)</f>
        <v/>
      </c>
      <c r="L30" s="4">
        <f>IF(OR(K30="",B30=""),"",B30+INT(K30))</f>
        <v/>
      </c>
      <c r="M30">
        <f>IF(A30="","",IF(K30="","Нет продаж: данных для расчёта мало",IF(K30&lt;=0,"Заказывайте сейчас",IF(J30&gt;3*(G30+H30),"Запаса много: не дозаказывайте","Ждём даты заказа"))))</f>
        <v/>
      </c>
      <c r="N30">
        <f>C30*F30</f>
        <v/>
      </c>
    </row>
    <row r="31">
      <c r="B31" s="4" t="n"/>
      <c r="I31">
        <f>IF(E31=0,"",D31/E31)</f>
        <v/>
      </c>
      <c r="J31">
        <f>IF(OR(D31=0,E31=0),"",C31/(D31/E31))</f>
        <v/>
      </c>
      <c r="K31">
        <f>IF(J31="","",J31-G31-H31)</f>
        <v/>
      </c>
      <c r="L31" s="4">
        <f>IF(OR(K31="",B31=""),"",B31+INT(K31))</f>
        <v/>
      </c>
      <c r="M31">
        <f>IF(A31="","",IF(K31="","Нет продаж: данных для расчёта мало",IF(K31&lt;=0,"Заказывайте сейчас",IF(J31&gt;3*(G31+H31),"Запаса много: не дозаказывайте","Ждём даты заказа"))))</f>
        <v/>
      </c>
      <c r="N31">
        <f>C31*F31</f>
        <v/>
      </c>
    </row>
    <row r="32">
      <c r="B32" s="4" t="n"/>
      <c r="I32">
        <f>IF(E32=0,"",D32/E32)</f>
        <v/>
      </c>
      <c r="J32">
        <f>IF(OR(D32=0,E32=0),"",C32/(D32/E32))</f>
        <v/>
      </c>
      <c r="K32">
        <f>IF(J32="","",J32-G32-H32)</f>
        <v/>
      </c>
      <c r="L32" s="4">
        <f>IF(OR(K32="",B32=""),"",B32+INT(K32))</f>
        <v/>
      </c>
      <c r="M32">
        <f>IF(A32="","",IF(K32="","Нет продаж: данных для расчёта мало",IF(K32&lt;=0,"Заказывайте сейчас",IF(J32&gt;3*(G32+H32),"Запаса много: не дозаказывайте","Ждём даты заказа"))))</f>
        <v/>
      </c>
      <c r="N32">
        <f>C32*F32</f>
        <v/>
      </c>
    </row>
    <row r="33">
      <c r="B33" s="4" t="n"/>
      <c r="I33">
        <f>IF(E33=0,"",D33/E33)</f>
        <v/>
      </c>
      <c r="J33">
        <f>IF(OR(D33=0,E33=0),"",C33/(D33/E33))</f>
        <v/>
      </c>
      <c r="K33">
        <f>IF(J33="","",J33-G33-H33)</f>
        <v/>
      </c>
      <c r="L33" s="4">
        <f>IF(OR(K33="",B33=""),"",B33+INT(K33))</f>
        <v/>
      </c>
      <c r="M33">
        <f>IF(A33="","",IF(K33="","Нет продаж: данных для расчёта мало",IF(K33&lt;=0,"Заказывайте сейчас",IF(J33&gt;3*(G33+H33),"Запаса много: не дозаказывайте","Ждём даты заказа"))))</f>
        <v/>
      </c>
      <c r="N33">
        <f>C33*F33</f>
        <v/>
      </c>
    </row>
    <row r="34">
      <c r="B34" s="4" t="n"/>
      <c r="I34">
        <f>IF(E34=0,"",D34/E34)</f>
        <v/>
      </c>
      <c r="J34">
        <f>IF(OR(D34=0,E34=0),"",C34/(D34/E34))</f>
        <v/>
      </c>
      <c r="K34">
        <f>IF(J34="","",J34-G34-H34)</f>
        <v/>
      </c>
      <c r="L34" s="4">
        <f>IF(OR(K34="",B34=""),"",B34+INT(K34))</f>
        <v/>
      </c>
      <c r="M34">
        <f>IF(A34="","",IF(K34="","Нет продаж: данных для расчёта мало",IF(K34&lt;=0,"Заказывайте сейчас",IF(J34&gt;3*(G34+H34),"Запаса много: не дозаказывайте","Ждём даты заказа"))))</f>
        <v/>
      </c>
      <c r="N34">
        <f>C34*F34</f>
        <v/>
      </c>
    </row>
    <row r="35">
      <c r="B35" s="4" t="n"/>
      <c r="I35">
        <f>IF(E35=0,"",D35/E35)</f>
        <v/>
      </c>
      <c r="J35">
        <f>IF(OR(D35=0,E35=0),"",C35/(D35/E35))</f>
        <v/>
      </c>
      <c r="K35">
        <f>IF(J35="","",J35-G35-H35)</f>
        <v/>
      </c>
      <c r="L35" s="4">
        <f>IF(OR(K35="",B35=""),"",B35+INT(K35))</f>
        <v/>
      </c>
      <c r="M35">
        <f>IF(A35="","",IF(K35="","Нет продаж: данных для расчёта мало",IF(K35&lt;=0,"Заказывайте сейчас",IF(J35&gt;3*(G35+H35),"Запаса много: не дозаказывайте","Ждём даты заказа"))))</f>
        <v/>
      </c>
      <c r="N35">
        <f>C35*F35</f>
        <v/>
      </c>
    </row>
    <row r="37">
      <c r="A37" s="5" t="inlineStr">
        <is>
          <t>Числа в примере условные. Первая строка совпадает с разбором в карточке «Оборачиваемость и запасы»: запаса на 60 дней, пополнение 28 дней с запасом, заказывать через 32 дня, в запасе 420 000 ₽.</t>
        </is>
      </c>
    </row>
    <row r="38">
      <c r="A38" s="5" t="inlineStr">
        <is>
          <t>Остаток: сложите склады площадок, свой склад и товар в пути, не считая один и тот же товар дважды. Если решаете по одной площадке, берите только её.</t>
        </is>
      </c>
    </row>
    <row r="39">
      <c r="A39" s="5" t="inlineStr">
        <is>
          <t>Продажи: выкупленные или проданные штуки за последние 2-4 недели без аномальных дней (акция, распродажа, сбой карточки). Период 2-4 недели: компромисс между свежими и устойчивыми данными, а не норма.</t>
        </is>
      </c>
    </row>
    <row r="40">
      <c r="A40" s="5" t="inlineStr">
        <is>
          <t>Срок пополнения: производство или закупка, доставка до склада площадки и приёмка. Страховой запас в днях выберите сами: чем нестабильнее поставка и спрос, тем он больше.</t>
        </is>
      </c>
    </row>
    <row r="41">
      <c r="A41" s="5" t="inlineStr">
        <is>
          <t>«Заказывать через» = запас в днях минус срок пополнения минус страховой запас. Если число отрицательное или ноль, вы уже опаздываете.</t>
        </is>
      </c>
    </row>
    <row r="42">
      <c r="A42" s="5" t="inlineStr">
        <is>
          <t>Статус «Запаса много» срабатывает, когда запас больше чем в три раза превышает срок пополнения со страховым запасом. Три раза: условная эвристика, подберите свою.</t>
        </is>
      </c>
    </row>
    <row r="43">
      <c r="A43" s="5" t="inlineStr">
        <is>
          <t>Колонка «Дата заказа» считается формулой. Если вместо даты видите число вроде 46331, задайте ячейкам формат «Дата».</t>
        </is>
      </c>
    </row>
    <row r="44">
      <c r="A44" s="5" t="inlineStr">
        <is>
          <t>Для новинок, сезонных товаров и периодов акций расчёт неточен. Сверяйте с отчётами оборачиваемости в кабинете площадки, тарифы хранения смотрите там же.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2026-10-06T14:37:55Z</dcterms:created>
  <dcterms:modified xmlns:dcterms="http://purl.org/dc/terms/" xmlns:xsi="http://www.w3.org/2001/XMLSchema-instance" xsi:type="dcterms:W3CDTF">2026-10-06T14:37:55Z</dcterms:modified>
</cp:coreProperties>
</file>