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Заказы" sheetId="2" state="visible" r:id="rId2"/>
    <sheet xmlns:r="http://schemas.openxmlformats.org/officeDocument/2006/relationships" name="Клиенты" sheetId="3" state="visible" r:id="rId3"/>
    <sheet xmlns:r="http://schemas.openxmlformats.org/officeDocument/2006/relationships" name="Группы" sheetId="4" state="visible" r:id="rId4"/>
    <sheet xmlns:r="http://schemas.openxmlformats.org/officeDocument/2006/relationships" name="Настройк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База клиентов с RFM</t>
        </is>
      </c>
    </row>
    <row r="2">
      <c r="A2" s="2" t="inlineStr">
        <is>
          <t>Таблица для своей базы покупателей (сайт, Telegram, мессенджеры): по заказам она сама делит клиентов на группы по давности, частоте и сумме и подсказывает, кому что написать.</t>
        </is>
      </c>
    </row>
    <row r="3">
      <c r="A3" s="2" t="n"/>
    </row>
    <row r="4">
      <c r="A4" s="2" t="inlineStr">
        <is>
          <t>1. На листе «Заказы» впишите заказы за выбранный период: обезличенный номер клиента, дату и сумму. Имена и контакты не вносите.</t>
        </is>
      </c>
    </row>
    <row r="5">
      <c r="A5" s="2" t="inlineStr">
        <is>
          <t>2. На листе «Клиенты» впишите каждый номер один раз и скопируйте формулы вниз. На листе «Настройки» поставьте дату расчёта и границы групп.</t>
        </is>
      </c>
    </row>
    <row r="6">
      <c r="A6" s="2" t="inlineStr">
        <is>
          <t>3. Откройте лист «Группы»: сколько клиентов и денег в каждой группе. Для каждой группы возьмите одно действие.</t>
        </is>
      </c>
    </row>
    <row r="7">
      <c r="A7" s="2" t="inlineStr">
        <is>
          <t>4. Проверьте сообщение на части группы: половине отправьте, половине нет, через 2-4 недели сравните число заказов.</t>
        </is>
      </c>
    </row>
    <row r="8">
      <c r="A8" s="2" t="inlineStr">
        <is>
          <t>5. Пересчитывайте раз в месяц или квартал.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8" customWidth="1" min="4" max="4"/>
  </cols>
  <sheetData>
    <row r="1">
      <c r="A1" s="3" t="inlineStr">
        <is>
          <t>Номер клиента</t>
        </is>
      </c>
      <c r="B1" s="3" t="inlineStr">
        <is>
          <t>Дата заказа</t>
        </is>
      </c>
      <c r="C1" s="3" t="inlineStr">
        <is>
          <t>Сумма заказа, ₽</t>
        </is>
      </c>
      <c r="D1" s="3" t="inlineStr">
        <is>
          <t>Заказов этого клиента позже</t>
        </is>
      </c>
    </row>
    <row r="2">
      <c r="A2" t="inlineStr">
        <is>
          <t>К-001</t>
        </is>
      </c>
      <c r="B2" s="4" t="n">
        <v>46246</v>
      </c>
      <c r="C2" t="n">
        <v>3200</v>
      </c>
      <c r="D2">
        <f>IF(A2="","",COUNTIFS($A:$A,A2,$B:$B,"&gt;"&amp;B2))</f>
        <v/>
      </c>
    </row>
    <row r="3">
      <c r="A3" t="inlineStr">
        <is>
          <t>К-001</t>
        </is>
      </c>
      <c r="B3" s="4" t="n">
        <v>46290</v>
      </c>
      <c r="C3" t="n">
        <v>3500</v>
      </c>
      <c r="D3">
        <f>IF(A3="","",COUNTIFS($A:$A,A3,$B:$B,"&gt;"&amp;B3))</f>
        <v/>
      </c>
    </row>
    <row r="4">
      <c r="A4" t="inlineStr">
        <is>
          <t>К-002</t>
        </is>
      </c>
      <c r="B4" s="4" t="n">
        <v>46295</v>
      </c>
      <c r="C4" t="n">
        <v>2500</v>
      </c>
      <c r="D4">
        <f>IF(A4="","",COUNTIFS($A:$A,A4,$B:$B,"&gt;"&amp;B4))</f>
        <v/>
      </c>
    </row>
    <row r="5">
      <c r="A5" t="inlineStr">
        <is>
          <t>К-003</t>
        </is>
      </c>
      <c r="B5" s="4" t="n">
        <v>46183</v>
      </c>
      <c r="C5" t="n">
        <v>2000</v>
      </c>
      <c r="D5">
        <f>IF(A5="","",COUNTIFS($A:$A,A5,$B:$B,"&gt;"&amp;B5))</f>
        <v/>
      </c>
    </row>
    <row r="6">
      <c r="A6" t="inlineStr">
        <is>
          <t>К-004</t>
        </is>
      </c>
      <c r="B6" s="4" t="n">
        <v>46067</v>
      </c>
      <c r="C6" t="n">
        <v>2800</v>
      </c>
      <c r="D6">
        <f>IF(A6="","",COUNTIFS($A:$A,A6,$B:$B,"&gt;"&amp;B6))</f>
        <v/>
      </c>
    </row>
    <row r="7">
      <c r="B7" s="4" t="n"/>
      <c r="D7">
        <f>IF(A7="","",COUNTIFS($A:$A,A7,$B:$B,"&gt;"&amp;B7))</f>
        <v/>
      </c>
    </row>
    <row r="8">
      <c r="B8" s="4" t="n"/>
      <c r="D8">
        <f>IF(A8="","",COUNTIFS($A:$A,A8,$B:$B,"&gt;"&amp;B8))</f>
        <v/>
      </c>
    </row>
    <row r="9">
      <c r="B9" s="4" t="n"/>
      <c r="D9">
        <f>IF(A9="","",COUNTIFS($A:$A,A9,$B:$B,"&gt;"&amp;B9))</f>
        <v/>
      </c>
    </row>
    <row r="10">
      <c r="B10" s="4" t="n"/>
      <c r="D10">
        <f>IF(A10="","",COUNTIFS($A:$A,A10,$B:$B,"&gt;"&amp;B10))</f>
        <v/>
      </c>
    </row>
    <row r="11">
      <c r="B11" s="4" t="n"/>
      <c r="D11">
        <f>IF(A11="","",COUNTIFS($A:$A,A11,$B:$B,"&gt;"&amp;B11))</f>
        <v/>
      </c>
    </row>
    <row r="12">
      <c r="B12" s="4" t="n"/>
      <c r="D12">
        <f>IF(A12="","",COUNTIFS($A:$A,A12,$B:$B,"&gt;"&amp;B12))</f>
        <v/>
      </c>
    </row>
    <row r="13">
      <c r="B13" s="4" t="n"/>
      <c r="D13">
        <f>IF(A13="","",COUNTIFS($A:$A,A13,$B:$B,"&gt;"&amp;B13))</f>
        <v/>
      </c>
    </row>
    <row r="14">
      <c r="B14" s="4" t="n"/>
      <c r="D14">
        <f>IF(A14="","",COUNTIFS($A:$A,A14,$B:$B,"&gt;"&amp;B14))</f>
        <v/>
      </c>
    </row>
    <row r="15">
      <c r="B15" s="4" t="n"/>
      <c r="D15">
        <f>IF(A15="","",COUNTIFS($A:$A,A15,$B:$B,"&gt;"&amp;B15))</f>
        <v/>
      </c>
    </row>
    <row r="16">
      <c r="B16" s="4" t="n"/>
      <c r="D16">
        <f>IF(A16="","",COUNTIFS($A:$A,A16,$B:$B,"&gt;"&amp;B16))</f>
        <v/>
      </c>
    </row>
    <row r="17">
      <c r="B17" s="4" t="n"/>
      <c r="D17">
        <f>IF(A17="","",COUNTIFS($A:$A,A17,$B:$B,"&gt;"&amp;B17))</f>
        <v/>
      </c>
    </row>
    <row r="18">
      <c r="B18" s="4" t="n"/>
      <c r="D18">
        <f>IF(A18="","",COUNTIFS($A:$A,A18,$B:$B,"&gt;"&amp;B18))</f>
        <v/>
      </c>
    </row>
    <row r="19">
      <c r="B19" s="4" t="n"/>
      <c r="D19">
        <f>IF(A19="","",COUNTIFS($A:$A,A19,$B:$B,"&gt;"&amp;B19))</f>
        <v/>
      </c>
    </row>
    <row r="20">
      <c r="B20" s="4" t="n"/>
      <c r="D20">
        <f>IF(A20="","",COUNTIFS($A:$A,A20,$B:$B,"&gt;"&amp;B20))</f>
        <v/>
      </c>
    </row>
    <row r="21">
      <c r="B21" s="4" t="n"/>
      <c r="D21">
        <f>IF(A21="","",COUNTIFS($A:$A,A21,$B:$B,"&gt;"&amp;B21))</f>
        <v/>
      </c>
    </row>
    <row r="22">
      <c r="B22" s="4" t="n"/>
      <c r="D22">
        <f>IF(A22="","",COUNTIFS($A:$A,A22,$B:$B,"&gt;"&amp;B22))</f>
        <v/>
      </c>
    </row>
    <row r="23">
      <c r="B23" s="4" t="n"/>
      <c r="D23">
        <f>IF(A23="","",COUNTIFS($A:$A,A23,$B:$B,"&gt;"&amp;B23))</f>
        <v/>
      </c>
    </row>
    <row r="24">
      <c r="B24" s="4" t="n"/>
      <c r="D24">
        <f>IF(A24="","",COUNTIFS($A:$A,A24,$B:$B,"&gt;"&amp;B24))</f>
        <v/>
      </c>
    </row>
    <row r="25">
      <c r="B25" s="4" t="n"/>
      <c r="D25">
        <f>IF(A25="","",COUNTIFS($A:$A,A25,$B:$B,"&gt;"&amp;B25))</f>
        <v/>
      </c>
    </row>
    <row r="26">
      <c r="B26" s="4" t="n"/>
      <c r="D26">
        <f>IF(A26="","",COUNTIFS($A:$A,A26,$B:$B,"&gt;"&amp;B26))</f>
        <v/>
      </c>
    </row>
    <row r="27">
      <c r="B27" s="4" t="n"/>
      <c r="D27">
        <f>IF(A27="","",COUNTIFS($A:$A,A27,$B:$B,"&gt;"&amp;B27))</f>
        <v/>
      </c>
    </row>
    <row r="28">
      <c r="B28" s="4" t="n"/>
      <c r="D28">
        <f>IF(A28="","",COUNTIFS($A:$A,A28,$B:$B,"&gt;"&amp;B28))</f>
        <v/>
      </c>
    </row>
    <row r="29">
      <c r="B29" s="4" t="n"/>
      <c r="D29">
        <f>IF(A29="","",COUNTIFS($A:$A,A29,$B:$B,"&gt;"&amp;B29))</f>
        <v/>
      </c>
    </row>
    <row r="30">
      <c r="B30" s="4" t="n"/>
      <c r="D30">
        <f>IF(A30="","",COUNTIFS($A:$A,A30,$B:$B,"&gt;"&amp;B30))</f>
        <v/>
      </c>
    </row>
    <row r="31">
      <c r="B31" s="4" t="n"/>
      <c r="D31">
        <f>IF(A31="","",COUNTIFS($A:$A,A31,$B:$B,"&gt;"&amp;B31))</f>
        <v/>
      </c>
    </row>
    <row r="32">
      <c r="B32" s="4" t="n"/>
      <c r="D32">
        <f>IF(A32="","",COUNTIFS($A:$A,A32,$B:$B,"&gt;"&amp;B32))</f>
        <v/>
      </c>
    </row>
    <row r="33">
      <c r="B33" s="4" t="n"/>
      <c r="D33">
        <f>IF(A33="","",COUNTIFS($A:$A,A33,$B:$B,"&gt;"&amp;B33))</f>
        <v/>
      </c>
    </row>
    <row r="34">
      <c r="B34" s="4" t="n"/>
      <c r="D34">
        <f>IF(A34="","",COUNTIFS($A:$A,A34,$B:$B,"&gt;"&amp;B34))</f>
        <v/>
      </c>
    </row>
    <row r="35">
      <c r="B35" s="4" t="n"/>
      <c r="D35">
        <f>IF(A35="","",COUNTIFS($A:$A,A35,$B:$B,"&gt;"&amp;B35))</f>
        <v/>
      </c>
    </row>
    <row r="36">
      <c r="B36" s="4" t="n"/>
      <c r="D36">
        <f>IF(A36="","",COUNTIFS($A:$A,A36,$B:$B,"&gt;"&amp;B36))</f>
        <v/>
      </c>
    </row>
    <row r="38">
      <c r="A38" s="5" t="inlineStr">
        <is>
          <t>Одна строка на заказ. Вместо имени, телефона и почты ставьте обезличенный номер клиента (например, К-001). Таблицу с контактами здесь не держите. Контакты покупателей это персональные данные: по 152-ФЗ собирайте и храните их в базах на территории России, согласие на обработку с 1 сентября 2025 года берите отдельным документом, а до начала обработки подайте уведомление в Роскомнадзор.</t>
        </is>
      </c>
    </row>
    <row r="39">
      <c r="A39" s="5" t="inlineStr">
        <is>
          <t>Колонка D считает, есть ли у клиента заказы позже этого. Там, где 0, это последний заказ клиента. Копируйте формулу вниз вместе с новыми строками.</t>
        </is>
      </c>
    </row>
    <row r="40">
      <c r="A40" s="5" t="inlineStr">
        <is>
          <t>Даты вводите в формате даты вашей таблицы, а не текстом. Все числа в примере условные.</t>
        </is>
      </c>
    </row>
    <row r="41">
      <c r="A41" s="5" t="inlineStr">
        <is>
          <t>Рекламу рассылать можно только тем, кто заранее согласился её получать (статья 18 закона «О рекламе»).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6" customWidth="1" min="4" max="4"/>
    <col width="16" customWidth="1" min="5" max="5"/>
    <col width="16" customWidth="1" min="6" max="6"/>
    <col width="40" customWidth="1" min="7" max="7"/>
  </cols>
  <sheetData>
    <row r="1">
      <c r="A1" s="3" t="inlineStr">
        <is>
          <t>Номер клиента</t>
        </is>
      </c>
      <c r="B1" s="3" t="inlineStr">
        <is>
          <t>Последний заказ</t>
        </is>
      </c>
      <c r="C1" s="3" t="inlineStr">
        <is>
          <t>Заказов (F)</t>
        </is>
      </c>
      <c r="D1" s="3" t="inlineStr">
        <is>
          <t>Сумма заказов, ₽ (M)</t>
        </is>
      </c>
      <c r="E1" s="3" t="inlineStr">
        <is>
          <t>Дней с последнего заказа (R)</t>
        </is>
      </c>
      <c r="F1" s="3" t="inlineStr">
        <is>
          <t>Группа</t>
        </is>
      </c>
      <c r="G1" s="3" t="inlineStr">
        <is>
          <t>Что делать</t>
        </is>
      </c>
    </row>
    <row r="2">
      <c r="A2" t="inlineStr">
        <is>
          <t>К-001</t>
        </is>
      </c>
      <c r="B2" s="4">
        <f>IF(A2="","",IF(COUNTIFS('Заказы'!$A:$A,A2,'Заказы'!$D:$D,0)=0,"",SUMIFS('Заказы'!$B:$B,'Заказы'!$A:$A,A2,'Заказы'!$D:$D,0)/COUNTIFS('Заказы'!$A:$A,A2,'Заказы'!$D:$D,0)))</f>
        <v/>
      </c>
      <c r="C2">
        <f>IF(A2="","",COUNTIF('Заказы'!$A:$A,A2))</f>
        <v/>
      </c>
      <c r="D2">
        <f>IF(A2="","",SUMIF('Заказы'!$A:$A,A2,'Заказы'!$C:$C))</f>
        <v/>
      </c>
      <c r="E2">
        <f>IF(B2="","",'Настройки'!$A$2-B2)</f>
        <v/>
      </c>
      <c r="F2">
        <f>IF(E2="","",IF(E2&gt;'Настройки'!$C$2,"Потерянные",IF(E2&gt;'Настройки'!$B$2,"Засыпающие",IF(C2=1,"Новички",IF(D2&gt;='Настройки'!$D$2,"Лучшие","Постоянные")))))</f>
        <v/>
      </c>
      <c r="G2">
        <f>IF(F2="","",IF(F2="Лучшие","Поблагодарить, дать ранний доступ к новинке",IF(F2="Постоянные","Предложить то, что дополняет прошлые покупки",IF(F2="Новички","Помочь со второй покупкой: подсказка по товару и повод повторить",IF(F2="Засыпающие","Одно письмо с напоминанием по близкому поводу","Одно последнее письмо или оставить в покое")))))</f>
        <v/>
      </c>
    </row>
    <row r="3">
      <c r="A3" t="inlineStr">
        <is>
          <t>К-002</t>
        </is>
      </c>
      <c r="B3" s="4">
        <f>IF(A3="","",IF(COUNTIFS('Заказы'!$A:$A,A3,'Заказы'!$D:$D,0)=0,"",SUMIFS('Заказы'!$B:$B,'Заказы'!$A:$A,A3,'Заказы'!$D:$D,0)/COUNTIFS('Заказы'!$A:$A,A3,'Заказы'!$D:$D,0)))</f>
        <v/>
      </c>
      <c r="C3">
        <f>IF(A3="","",COUNTIF('Заказы'!$A:$A,A3))</f>
        <v/>
      </c>
      <c r="D3">
        <f>IF(A3="","",SUMIF('Заказы'!$A:$A,A3,'Заказы'!$C:$C))</f>
        <v/>
      </c>
      <c r="E3">
        <f>IF(B3="","",'Настройки'!$A$2-B3)</f>
        <v/>
      </c>
      <c r="F3">
        <f>IF(E3="","",IF(E3&gt;'Настройки'!$C$2,"Потерянные",IF(E3&gt;'Настройки'!$B$2,"Засыпающие",IF(C3=1,"Новички",IF(D3&gt;='Настройки'!$D$2,"Лучшие","Постоянные")))))</f>
        <v/>
      </c>
      <c r="G3">
        <f>IF(F3="","",IF(F3="Лучшие","Поблагодарить, дать ранний доступ к новинке",IF(F3="Постоянные","Предложить то, что дополняет прошлые покупки",IF(F3="Новички","Помочь со второй покупкой: подсказка по товару и повод повторить",IF(F3="Засыпающие","Одно письмо с напоминанием по близкому поводу","Одно последнее письмо или оставить в покое")))))</f>
        <v/>
      </c>
    </row>
    <row r="4">
      <c r="A4" t="inlineStr">
        <is>
          <t>К-003</t>
        </is>
      </c>
      <c r="B4" s="4">
        <f>IF(A4="","",IF(COUNTIFS('Заказы'!$A:$A,A4,'Заказы'!$D:$D,0)=0,"",SUMIFS('Заказы'!$B:$B,'Заказы'!$A:$A,A4,'Заказы'!$D:$D,0)/COUNTIFS('Заказы'!$A:$A,A4,'Заказы'!$D:$D,0)))</f>
        <v/>
      </c>
      <c r="C4">
        <f>IF(A4="","",COUNTIF('Заказы'!$A:$A,A4))</f>
        <v/>
      </c>
      <c r="D4">
        <f>IF(A4="","",SUMIF('Заказы'!$A:$A,A4,'Заказы'!$C:$C))</f>
        <v/>
      </c>
      <c r="E4">
        <f>IF(B4="","",'Настройки'!$A$2-B4)</f>
        <v/>
      </c>
      <c r="F4">
        <f>IF(E4="","",IF(E4&gt;'Настройки'!$C$2,"Потерянные",IF(E4&gt;'Настройки'!$B$2,"Засыпающие",IF(C4=1,"Новички",IF(D4&gt;='Настройки'!$D$2,"Лучшие","Постоянные")))))</f>
        <v/>
      </c>
      <c r="G4">
        <f>IF(F4="","",IF(F4="Лучшие","Поблагодарить, дать ранний доступ к новинке",IF(F4="Постоянные","Предложить то, что дополняет прошлые покупки",IF(F4="Новички","Помочь со второй покупкой: подсказка по товару и повод повторить",IF(F4="Засыпающие","Одно письмо с напоминанием по близкому поводу","Одно последнее письмо или оставить в покое")))))</f>
        <v/>
      </c>
    </row>
    <row r="5">
      <c r="A5" t="inlineStr">
        <is>
          <t>К-004</t>
        </is>
      </c>
      <c r="B5" s="4">
        <f>IF(A5="","",IF(COUNTIFS('Заказы'!$A:$A,A5,'Заказы'!$D:$D,0)=0,"",SUMIFS('Заказы'!$B:$B,'Заказы'!$A:$A,A5,'Заказы'!$D:$D,0)/COUNTIFS('Заказы'!$A:$A,A5,'Заказы'!$D:$D,0)))</f>
        <v/>
      </c>
      <c r="C5">
        <f>IF(A5="","",COUNTIF('Заказы'!$A:$A,A5))</f>
        <v/>
      </c>
      <c r="D5">
        <f>IF(A5="","",SUMIF('Заказы'!$A:$A,A5,'Заказы'!$C:$C))</f>
        <v/>
      </c>
      <c r="E5">
        <f>IF(B5="","",'Настройки'!$A$2-B5)</f>
        <v/>
      </c>
      <c r="F5">
        <f>IF(E5="","",IF(E5&gt;'Настройки'!$C$2,"Потерянные",IF(E5&gt;'Настройки'!$B$2,"Засыпающие",IF(C5=1,"Новички",IF(D5&gt;='Настройки'!$D$2,"Лучшие","Постоянные")))))</f>
        <v/>
      </c>
      <c r="G5">
        <f>IF(F5="","",IF(F5="Лучшие","Поблагодарить, дать ранний доступ к новинке",IF(F5="Постоянные","Предложить то, что дополняет прошлые покупки",IF(F5="Новички","Помочь со второй покупкой: подсказка по товару и повод повторить",IF(F5="Засыпающие","Одно письмо с напоминанием по близкому поводу","Одно последнее письмо или оставить в покое")))))</f>
        <v/>
      </c>
    </row>
    <row r="6">
      <c r="B6" s="4">
        <f>IF(A6="","",IF(COUNTIFS('Заказы'!$A:$A,A6,'Заказы'!$D:$D,0)=0,"",SUMIFS('Заказы'!$B:$B,'Заказы'!$A:$A,A6,'Заказы'!$D:$D,0)/COUNTIFS('Заказы'!$A:$A,A6,'Заказы'!$D:$D,0)))</f>
        <v/>
      </c>
      <c r="C6">
        <f>IF(A6="","",COUNTIF('Заказы'!$A:$A,A6))</f>
        <v/>
      </c>
      <c r="D6">
        <f>IF(A6="","",SUMIF('Заказы'!$A:$A,A6,'Заказы'!$C:$C))</f>
        <v/>
      </c>
      <c r="E6">
        <f>IF(B6="","",'Настройки'!$A$2-B6)</f>
        <v/>
      </c>
      <c r="F6">
        <f>IF(E6="","",IF(E6&gt;'Настройки'!$C$2,"Потерянные",IF(E6&gt;'Настройки'!$B$2,"Засыпающие",IF(C6=1,"Новички",IF(D6&gt;='Настройки'!$D$2,"Лучшие","Постоянные")))))</f>
        <v/>
      </c>
      <c r="G6">
        <f>IF(F6="","",IF(F6="Лучшие","Поблагодарить, дать ранний доступ к новинке",IF(F6="Постоянные","Предложить то, что дополняет прошлые покупки",IF(F6="Новички","Помочь со второй покупкой: подсказка по товару и повод повторить",IF(F6="Засыпающие","Одно письмо с напоминанием по близкому поводу","Одно последнее письмо или оставить в покое")))))</f>
        <v/>
      </c>
    </row>
    <row r="7">
      <c r="B7" s="4">
        <f>IF(A7="","",IF(COUNTIFS('Заказы'!$A:$A,A7,'Заказы'!$D:$D,0)=0,"",SUMIFS('Заказы'!$B:$B,'Заказы'!$A:$A,A7,'Заказы'!$D:$D,0)/COUNTIFS('Заказы'!$A:$A,A7,'Заказы'!$D:$D,0)))</f>
        <v/>
      </c>
      <c r="C7">
        <f>IF(A7="","",COUNTIF('Заказы'!$A:$A,A7))</f>
        <v/>
      </c>
      <c r="D7">
        <f>IF(A7="","",SUMIF('Заказы'!$A:$A,A7,'Заказы'!$C:$C))</f>
        <v/>
      </c>
      <c r="E7">
        <f>IF(B7="","",'Настройки'!$A$2-B7)</f>
        <v/>
      </c>
      <c r="F7">
        <f>IF(E7="","",IF(E7&gt;'Настройки'!$C$2,"Потерянные",IF(E7&gt;'Настройки'!$B$2,"Засыпающие",IF(C7=1,"Новички",IF(D7&gt;='Настройки'!$D$2,"Лучшие","Постоянные")))))</f>
        <v/>
      </c>
      <c r="G7">
        <f>IF(F7="","",IF(F7="Лучшие","Поблагодарить, дать ранний доступ к новинке",IF(F7="Постоянные","Предложить то, что дополняет прошлые покупки",IF(F7="Новички","Помочь со второй покупкой: подсказка по товару и повод повторить",IF(F7="Засыпающие","Одно письмо с напоминанием по близкому поводу","Одно последнее письмо или оставить в покое")))))</f>
        <v/>
      </c>
    </row>
    <row r="8">
      <c r="B8" s="4">
        <f>IF(A8="","",IF(COUNTIFS('Заказы'!$A:$A,A8,'Заказы'!$D:$D,0)=0,"",SUMIFS('Заказы'!$B:$B,'Заказы'!$A:$A,A8,'Заказы'!$D:$D,0)/COUNTIFS('Заказы'!$A:$A,A8,'Заказы'!$D:$D,0)))</f>
        <v/>
      </c>
      <c r="C8">
        <f>IF(A8="","",COUNTIF('Заказы'!$A:$A,A8))</f>
        <v/>
      </c>
      <c r="D8">
        <f>IF(A8="","",SUMIF('Заказы'!$A:$A,A8,'Заказы'!$C:$C))</f>
        <v/>
      </c>
      <c r="E8">
        <f>IF(B8="","",'Настройки'!$A$2-B8)</f>
        <v/>
      </c>
      <c r="F8">
        <f>IF(E8="","",IF(E8&gt;'Настройки'!$C$2,"Потерянные",IF(E8&gt;'Настройки'!$B$2,"Засыпающие",IF(C8=1,"Новички",IF(D8&gt;='Настройки'!$D$2,"Лучшие","Постоянные")))))</f>
        <v/>
      </c>
      <c r="G8">
        <f>IF(F8="","",IF(F8="Лучшие","Поблагодарить, дать ранний доступ к новинке",IF(F8="Постоянные","Предложить то, что дополняет прошлые покупки",IF(F8="Новички","Помочь со второй покупкой: подсказка по товару и повод повторить",IF(F8="Засыпающие","Одно письмо с напоминанием по близкому поводу","Одно последнее письмо или оставить в покое")))))</f>
        <v/>
      </c>
    </row>
    <row r="9">
      <c r="B9" s="4">
        <f>IF(A9="","",IF(COUNTIFS('Заказы'!$A:$A,A9,'Заказы'!$D:$D,0)=0,"",SUMIFS('Заказы'!$B:$B,'Заказы'!$A:$A,A9,'Заказы'!$D:$D,0)/COUNTIFS('Заказы'!$A:$A,A9,'Заказы'!$D:$D,0)))</f>
        <v/>
      </c>
      <c r="C9">
        <f>IF(A9="","",COUNTIF('Заказы'!$A:$A,A9))</f>
        <v/>
      </c>
      <c r="D9">
        <f>IF(A9="","",SUMIF('Заказы'!$A:$A,A9,'Заказы'!$C:$C))</f>
        <v/>
      </c>
      <c r="E9">
        <f>IF(B9="","",'Настройки'!$A$2-B9)</f>
        <v/>
      </c>
      <c r="F9">
        <f>IF(E9="","",IF(E9&gt;'Настройки'!$C$2,"Потерянные",IF(E9&gt;'Настройки'!$B$2,"Засыпающие",IF(C9=1,"Новички",IF(D9&gt;='Настройки'!$D$2,"Лучшие","Постоянные")))))</f>
        <v/>
      </c>
      <c r="G9">
        <f>IF(F9="","",IF(F9="Лучшие","Поблагодарить, дать ранний доступ к новинке",IF(F9="Постоянные","Предложить то, что дополняет прошлые покупки",IF(F9="Новички","Помочь со второй покупкой: подсказка по товару и повод повторить",IF(F9="Засыпающие","Одно письмо с напоминанием по близкому поводу","Одно последнее письмо или оставить в покое")))))</f>
        <v/>
      </c>
    </row>
    <row r="10">
      <c r="B10" s="4">
        <f>IF(A10="","",IF(COUNTIFS('Заказы'!$A:$A,A10,'Заказы'!$D:$D,0)=0,"",SUMIFS('Заказы'!$B:$B,'Заказы'!$A:$A,A10,'Заказы'!$D:$D,0)/COUNTIFS('Заказы'!$A:$A,A10,'Заказы'!$D:$D,0)))</f>
        <v/>
      </c>
      <c r="C10">
        <f>IF(A10="","",COUNTIF('Заказы'!$A:$A,A10))</f>
        <v/>
      </c>
      <c r="D10">
        <f>IF(A10="","",SUMIF('Заказы'!$A:$A,A10,'Заказы'!$C:$C))</f>
        <v/>
      </c>
      <c r="E10">
        <f>IF(B10="","",'Настройки'!$A$2-B10)</f>
        <v/>
      </c>
      <c r="F10">
        <f>IF(E10="","",IF(E10&gt;'Настройки'!$C$2,"Потерянные",IF(E10&gt;'Настройки'!$B$2,"Засыпающие",IF(C10=1,"Новички",IF(D10&gt;='Настройки'!$D$2,"Лучшие","Постоянные")))))</f>
        <v/>
      </c>
      <c r="G10">
        <f>IF(F10="","",IF(F10="Лучшие","Поблагодарить, дать ранний доступ к новинке",IF(F10="Постоянные","Предложить то, что дополняет прошлые покупки",IF(F10="Новички","Помочь со второй покупкой: подсказка по товару и повод повторить",IF(F10="Засыпающие","Одно письмо с напоминанием по близкому поводу","Одно последнее письмо или оставить в покое")))))</f>
        <v/>
      </c>
    </row>
    <row r="11">
      <c r="B11" s="4">
        <f>IF(A11="","",IF(COUNTIFS('Заказы'!$A:$A,A11,'Заказы'!$D:$D,0)=0,"",SUMIFS('Заказы'!$B:$B,'Заказы'!$A:$A,A11,'Заказы'!$D:$D,0)/COUNTIFS('Заказы'!$A:$A,A11,'Заказы'!$D:$D,0)))</f>
        <v/>
      </c>
      <c r="C11">
        <f>IF(A11="","",COUNTIF('Заказы'!$A:$A,A11))</f>
        <v/>
      </c>
      <c r="D11">
        <f>IF(A11="","",SUMIF('Заказы'!$A:$A,A11,'Заказы'!$C:$C))</f>
        <v/>
      </c>
      <c r="E11">
        <f>IF(B11="","",'Настройки'!$A$2-B11)</f>
        <v/>
      </c>
      <c r="F11">
        <f>IF(E11="","",IF(E11&gt;'Настройки'!$C$2,"Потерянные",IF(E11&gt;'Настройки'!$B$2,"Засыпающие",IF(C11=1,"Новички",IF(D11&gt;='Настройки'!$D$2,"Лучшие","Постоянные")))))</f>
        <v/>
      </c>
      <c r="G11">
        <f>IF(F11="","",IF(F11="Лучшие","Поблагодарить, дать ранний доступ к новинке",IF(F11="Постоянные","Предложить то, что дополняет прошлые покупки",IF(F11="Новички","Помочь со второй покупкой: подсказка по товару и повод повторить",IF(F11="Засыпающие","Одно письмо с напоминанием по близкому поводу","Одно последнее письмо или оставить в покое")))))</f>
        <v/>
      </c>
    </row>
    <row r="12">
      <c r="B12" s="4">
        <f>IF(A12="","",IF(COUNTIFS('Заказы'!$A:$A,A12,'Заказы'!$D:$D,0)=0,"",SUMIFS('Заказы'!$B:$B,'Заказы'!$A:$A,A12,'Заказы'!$D:$D,0)/COUNTIFS('Заказы'!$A:$A,A12,'Заказы'!$D:$D,0)))</f>
        <v/>
      </c>
      <c r="C12">
        <f>IF(A12="","",COUNTIF('Заказы'!$A:$A,A12))</f>
        <v/>
      </c>
      <c r="D12">
        <f>IF(A12="","",SUMIF('Заказы'!$A:$A,A12,'Заказы'!$C:$C))</f>
        <v/>
      </c>
      <c r="E12">
        <f>IF(B12="","",'Настройки'!$A$2-B12)</f>
        <v/>
      </c>
      <c r="F12">
        <f>IF(E12="","",IF(E12&gt;'Настройки'!$C$2,"Потерянные",IF(E12&gt;'Настройки'!$B$2,"Засыпающие",IF(C12=1,"Новички",IF(D12&gt;='Настройки'!$D$2,"Лучшие","Постоянные")))))</f>
        <v/>
      </c>
      <c r="G12">
        <f>IF(F12="","",IF(F12="Лучшие","Поблагодарить, дать ранний доступ к новинке",IF(F12="Постоянные","Предложить то, что дополняет прошлые покупки",IF(F12="Новички","Помочь со второй покупкой: подсказка по товару и повод повторить",IF(F12="Засыпающие","Одно письмо с напоминанием по близкому поводу","Одно последнее письмо или оставить в покое")))))</f>
        <v/>
      </c>
    </row>
    <row r="13">
      <c r="B13" s="4">
        <f>IF(A13="","",IF(COUNTIFS('Заказы'!$A:$A,A13,'Заказы'!$D:$D,0)=0,"",SUMIFS('Заказы'!$B:$B,'Заказы'!$A:$A,A13,'Заказы'!$D:$D,0)/COUNTIFS('Заказы'!$A:$A,A13,'Заказы'!$D:$D,0)))</f>
        <v/>
      </c>
      <c r="C13">
        <f>IF(A13="","",COUNTIF('Заказы'!$A:$A,A13))</f>
        <v/>
      </c>
      <c r="D13">
        <f>IF(A13="","",SUMIF('Заказы'!$A:$A,A13,'Заказы'!$C:$C))</f>
        <v/>
      </c>
      <c r="E13">
        <f>IF(B13="","",'Настройки'!$A$2-B13)</f>
        <v/>
      </c>
      <c r="F13">
        <f>IF(E13="","",IF(E13&gt;'Настройки'!$C$2,"Потерянные",IF(E13&gt;'Настройки'!$B$2,"Засыпающие",IF(C13=1,"Новички",IF(D13&gt;='Настройки'!$D$2,"Лучшие","Постоянные")))))</f>
        <v/>
      </c>
      <c r="G13">
        <f>IF(F13="","",IF(F13="Лучшие","Поблагодарить, дать ранний доступ к новинке",IF(F13="Постоянные","Предложить то, что дополняет прошлые покупки",IF(F13="Новички","Помочь со второй покупкой: подсказка по товару и повод повторить",IF(F13="Засыпающие","Одно письмо с напоминанием по близкому поводу","Одно последнее письмо или оставить в покое")))))</f>
        <v/>
      </c>
    </row>
    <row r="14">
      <c r="B14" s="4">
        <f>IF(A14="","",IF(COUNTIFS('Заказы'!$A:$A,A14,'Заказы'!$D:$D,0)=0,"",SUMIFS('Заказы'!$B:$B,'Заказы'!$A:$A,A14,'Заказы'!$D:$D,0)/COUNTIFS('Заказы'!$A:$A,A14,'Заказы'!$D:$D,0)))</f>
        <v/>
      </c>
      <c r="C14">
        <f>IF(A14="","",COUNTIF('Заказы'!$A:$A,A14))</f>
        <v/>
      </c>
      <c r="D14">
        <f>IF(A14="","",SUMIF('Заказы'!$A:$A,A14,'Заказы'!$C:$C))</f>
        <v/>
      </c>
      <c r="E14">
        <f>IF(B14="","",'Настройки'!$A$2-B14)</f>
        <v/>
      </c>
      <c r="F14">
        <f>IF(E14="","",IF(E14&gt;'Настройки'!$C$2,"Потерянные",IF(E14&gt;'Настройки'!$B$2,"Засыпающие",IF(C14=1,"Новички",IF(D14&gt;='Настройки'!$D$2,"Лучшие","Постоянные")))))</f>
        <v/>
      </c>
      <c r="G14">
        <f>IF(F14="","",IF(F14="Лучшие","Поблагодарить, дать ранний доступ к новинке",IF(F14="Постоянные","Предложить то, что дополняет прошлые покупки",IF(F14="Новички","Помочь со второй покупкой: подсказка по товару и повод повторить",IF(F14="Засыпающие","Одно письмо с напоминанием по близкому поводу","Одно последнее письмо или оставить в покое")))))</f>
        <v/>
      </c>
    </row>
    <row r="15">
      <c r="B15" s="4">
        <f>IF(A15="","",IF(COUNTIFS('Заказы'!$A:$A,A15,'Заказы'!$D:$D,0)=0,"",SUMIFS('Заказы'!$B:$B,'Заказы'!$A:$A,A15,'Заказы'!$D:$D,0)/COUNTIFS('Заказы'!$A:$A,A15,'Заказы'!$D:$D,0)))</f>
        <v/>
      </c>
      <c r="C15">
        <f>IF(A15="","",COUNTIF('Заказы'!$A:$A,A15))</f>
        <v/>
      </c>
      <c r="D15">
        <f>IF(A15="","",SUMIF('Заказы'!$A:$A,A15,'Заказы'!$C:$C))</f>
        <v/>
      </c>
      <c r="E15">
        <f>IF(B15="","",'Настройки'!$A$2-B15)</f>
        <v/>
      </c>
      <c r="F15">
        <f>IF(E15="","",IF(E15&gt;'Настройки'!$C$2,"Потерянные",IF(E15&gt;'Настройки'!$B$2,"Засыпающие",IF(C15=1,"Новички",IF(D15&gt;='Настройки'!$D$2,"Лучшие","Постоянные")))))</f>
        <v/>
      </c>
      <c r="G15">
        <f>IF(F15="","",IF(F15="Лучшие","Поблагодарить, дать ранний доступ к новинке",IF(F15="Постоянные","Предложить то, что дополняет прошлые покупки",IF(F15="Новички","Помочь со второй покупкой: подсказка по товару и повод повторить",IF(F15="Засыпающие","Одно письмо с напоминанием по близкому поводу","Одно последнее письмо или оставить в покое")))))</f>
        <v/>
      </c>
    </row>
    <row r="16">
      <c r="B16" s="4">
        <f>IF(A16="","",IF(COUNTIFS('Заказы'!$A:$A,A16,'Заказы'!$D:$D,0)=0,"",SUMIFS('Заказы'!$B:$B,'Заказы'!$A:$A,A16,'Заказы'!$D:$D,0)/COUNTIFS('Заказы'!$A:$A,A16,'Заказы'!$D:$D,0)))</f>
        <v/>
      </c>
      <c r="C16">
        <f>IF(A16="","",COUNTIF('Заказы'!$A:$A,A16))</f>
        <v/>
      </c>
      <c r="D16">
        <f>IF(A16="","",SUMIF('Заказы'!$A:$A,A16,'Заказы'!$C:$C))</f>
        <v/>
      </c>
      <c r="E16">
        <f>IF(B16="","",'Настройки'!$A$2-B16)</f>
        <v/>
      </c>
      <c r="F16">
        <f>IF(E16="","",IF(E16&gt;'Настройки'!$C$2,"Потерянные",IF(E16&gt;'Настройки'!$B$2,"Засыпающие",IF(C16=1,"Новички",IF(D16&gt;='Настройки'!$D$2,"Лучшие","Постоянные")))))</f>
        <v/>
      </c>
      <c r="G16">
        <f>IF(F16="","",IF(F16="Лучшие","Поблагодарить, дать ранний доступ к новинке",IF(F16="Постоянные","Предложить то, что дополняет прошлые покупки",IF(F16="Новички","Помочь со второй покупкой: подсказка по товару и повод повторить",IF(F16="Засыпающие","Одно письмо с напоминанием по близкому поводу","Одно последнее письмо или оставить в покое")))))</f>
        <v/>
      </c>
    </row>
    <row r="17">
      <c r="B17" s="4">
        <f>IF(A17="","",IF(COUNTIFS('Заказы'!$A:$A,A17,'Заказы'!$D:$D,0)=0,"",SUMIFS('Заказы'!$B:$B,'Заказы'!$A:$A,A17,'Заказы'!$D:$D,0)/COUNTIFS('Заказы'!$A:$A,A17,'Заказы'!$D:$D,0)))</f>
        <v/>
      </c>
      <c r="C17">
        <f>IF(A17="","",COUNTIF('Заказы'!$A:$A,A17))</f>
        <v/>
      </c>
      <c r="D17">
        <f>IF(A17="","",SUMIF('Заказы'!$A:$A,A17,'Заказы'!$C:$C))</f>
        <v/>
      </c>
      <c r="E17">
        <f>IF(B17="","",'Настройки'!$A$2-B17)</f>
        <v/>
      </c>
      <c r="F17">
        <f>IF(E17="","",IF(E17&gt;'Настройки'!$C$2,"Потерянные",IF(E17&gt;'Настройки'!$B$2,"Засыпающие",IF(C17=1,"Новички",IF(D17&gt;='Настройки'!$D$2,"Лучшие","Постоянные")))))</f>
        <v/>
      </c>
      <c r="G17">
        <f>IF(F17="","",IF(F17="Лучшие","Поблагодарить, дать ранний доступ к новинке",IF(F17="Постоянные","Предложить то, что дополняет прошлые покупки",IF(F17="Новички","Помочь со второй покупкой: подсказка по товару и повод повторить",IF(F17="Засыпающие","Одно письмо с напоминанием по близкому поводу","Одно последнее письмо или оставить в покое")))))</f>
        <v/>
      </c>
    </row>
    <row r="18">
      <c r="B18" s="4">
        <f>IF(A18="","",IF(COUNTIFS('Заказы'!$A:$A,A18,'Заказы'!$D:$D,0)=0,"",SUMIFS('Заказы'!$B:$B,'Заказы'!$A:$A,A18,'Заказы'!$D:$D,0)/COUNTIFS('Заказы'!$A:$A,A18,'Заказы'!$D:$D,0)))</f>
        <v/>
      </c>
      <c r="C18">
        <f>IF(A18="","",COUNTIF('Заказы'!$A:$A,A18))</f>
        <v/>
      </c>
      <c r="D18">
        <f>IF(A18="","",SUMIF('Заказы'!$A:$A,A18,'Заказы'!$C:$C))</f>
        <v/>
      </c>
      <c r="E18">
        <f>IF(B18="","",'Настройки'!$A$2-B18)</f>
        <v/>
      </c>
      <c r="F18">
        <f>IF(E18="","",IF(E18&gt;'Настройки'!$C$2,"Потерянные",IF(E18&gt;'Настройки'!$B$2,"Засыпающие",IF(C18=1,"Новички",IF(D18&gt;='Настройки'!$D$2,"Лучшие","Постоянные")))))</f>
        <v/>
      </c>
      <c r="G18">
        <f>IF(F18="","",IF(F18="Лучшие","Поблагодарить, дать ранний доступ к новинке",IF(F18="Постоянные","Предложить то, что дополняет прошлые покупки",IF(F18="Новички","Помочь со второй покупкой: подсказка по товару и повод повторить",IF(F18="Засыпающие","Одно письмо с напоминанием по близкому поводу","Одно последнее письмо или оставить в покое")))))</f>
        <v/>
      </c>
    </row>
    <row r="19">
      <c r="B19" s="4">
        <f>IF(A19="","",IF(COUNTIFS('Заказы'!$A:$A,A19,'Заказы'!$D:$D,0)=0,"",SUMIFS('Заказы'!$B:$B,'Заказы'!$A:$A,A19,'Заказы'!$D:$D,0)/COUNTIFS('Заказы'!$A:$A,A19,'Заказы'!$D:$D,0)))</f>
        <v/>
      </c>
      <c r="C19">
        <f>IF(A19="","",COUNTIF('Заказы'!$A:$A,A19))</f>
        <v/>
      </c>
      <c r="D19">
        <f>IF(A19="","",SUMIF('Заказы'!$A:$A,A19,'Заказы'!$C:$C))</f>
        <v/>
      </c>
      <c r="E19">
        <f>IF(B19="","",'Настройки'!$A$2-B19)</f>
        <v/>
      </c>
      <c r="F19">
        <f>IF(E19="","",IF(E19&gt;'Настройки'!$C$2,"Потерянные",IF(E19&gt;'Настройки'!$B$2,"Засыпающие",IF(C19=1,"Новички",IF(D19&gt;='Настройки'!$D$2,"Лучшие","Постоянные")))))</f>
        <v/>
      </c>
      <c r="G19">
        <f>IF(F19="","",IF(F19="Лучшие","Поблагодарить, дать ранний доступ к новинке",IF(F19="Постоянные","Предложить то, что дополняет прошлые покупки",IF(F19="Новички","Помочь со второй покупкой: подсказка по товару и повод повторить",IF(F19="Засыпающие","Одно письмо с напоминанием по близкому поводу","Одно последнее письмо или оставить в покое")))))</f>
        <v/>
      </c>
    </row>
    <row r="20">
      <c r="B20" s="4">
        <f>IF(A20="","",IF(COUNTIFS('Заказы'!$A:$A,A20,'Заказы'!$D:$D,0)=0,"",SUMIFS('Заказы'!$B:$B,'Заказы'!$A:$A,A20,'Заказы'!$D:$D,0)/COUNTIFS('Заказы'!$A:$A,A20,'Заказы'!$D:$D,0)))</f>
        <v/>
      </c>
      <c r="C20">
        <f>IF(A20="","",COUNTIF('Заказы'!$A:$A,A20))</f>
        <v/>
      </c>
      <c r="D20">
        <f>IF(A20="","",SUMIF('Заказы'!$A:$A,A20,'Заказы'!$C:$C))</f>
        <v/>
      </c>
      <c r="E20">
        <f>IF(B20="","",'Настройки'!$A$2-B20)</f>
        <v/>
      </c>
      <c r="F20">
        <f>IF(E20="","",IF(E20&gt;'Настройки'!$C$2,"Потерянные",IF(E20&gt;'Настройки'!$B$2,"Засыпающие",IF(C20=1,"Новички",IF(D20&gt;='Настройки'!$D$2,"Лучшие","Постоянные")))))</f>
        <v/>
      </c>
      <c r="G20">
        <f>IF(F20="","",IF(F20="Лучшие","Поблагодарить, дать ранний доступ к новинке",IF(F20="Постоянные","Предложить то, что дополняет прошлые покупки",IF(F20="Новички","Помочь со второй покупкой: подсказка по товару и повод повторить",IF(F20="Засыпающие","Одно письмо с напоминанием по близкому поводу","Одно последнее письмо или оставить в покое")))))</f>
        <v/>
      </c>
    </row>
    <row r="21">
      <c r="B21" s="4">
        <f>IF(A21="","",IF(COUNTIFS('Заказы'!$A:$A,A21,'Заказы'!$D:$D,0)=0,"",SUMIFS('Заказы'!$B:$B,'Заказы'!$A:$A,A21,'Заказы'!$D:$D,0)/COUNTIFS('Заказы'!$A:$A,A21,'Заказы'!$D:$D,0)))</f>
        <v/>
      </c>
      <c r="C21">
        <f>IF(A21="","",COUNTIF('Заказы'!$A:$A,A21))</f>
        <v/>
      </c>
      <c r="D21">
        <f>IF(A21="","",SUMIF('Заказы'!$A:$A,A21,'Заказы'!$C:$C))</f>
        <v/>
      </c>
      <c r="E21">
        <f>IF(B21="","",'Настройки'!$A$2-B21)</f>
        <v/>
      </c>
      <c r="F21">
        <f>IF(E21="","",IF(E21&gt;'Настройки'!$C$2,"Потерянные",IF(E21&gt;'Настройки'!$B$2,"Засыпающие",IF(C21=1,"Новички",IF(D21&gt;='Настройки'!$D$2,"Лучшие","Постоянные")))))</f>
        <v/>
      </c>
      <c r="G21">
        <f>IF(F21="","",IF(F21="Лучшие","Поблагодарить, дать ранний доступ к новинке",IF(F21="Постоянные","Предложить то, что дополняет прошлые покупки",IF(F21="Новички","Помочь со второй покупкой: подсказка по товару и повод повторить",IF(F21="Засыпающие","Одно письмо с напоминанием по близкому поводу","Одно последнее письмо или оставить в покое")))))</f>
        <v/>
      </c>
    </row>
    <row r="22">
      <c r="B22" s="4">
        <f>IF(A22="","",IF(COUNTIFS('Заказы'!$A:$A,A22,'Заказы'!$D:$D,0)=0,"",SUMIFS('Заказы'!$B:$B,'Заказы'!$A:$A,A22,'Заказы'!$D:$D,0)/COUNTIFS('Заказы'!$A:$A,A22,'Заказы'!$D:$D,0)))</f>
        <v/>
      </c>
      <c r="C22">
        <f>IF(A22="","",COUNTIF('Заказы'!$A:$A,A22))</f>
        <v/>
      </c>
      <c r="D22">
        <f>IF(A22="","",SUMIF('Заказы'!$A:$A,A22,'Заказы'!$C:$C))</f>
        <v/>
      </c>
      <c r="E22">
        <f>IF(B22="","",'Настройки'!$A$2-B22)</f>
        <v/>
      </c>
      <c r="F22">
        <f>IF(E22="","",IF(E22&gt;'Настройки'!$C$2,"Потерянные",IF(E22&gt;'Настройки'!$B$2,"Засыпающие",IF(C22=1,"Новички",IF(D22&gt;='Настройки'!$D$2,"Лучшие","Постоянные")))))</f>
        <v/>
      </c>
      <c r="G22">
        <f>IF(F22="","",IF(F22="Лучшие","Поблагодарить, дать ранний доступ к новинке",IF(F22="Постоянные","Предложить то, что дополняет прошлые покупки",IF(F22="Новички","Помочь со второй покупкой: подсказка по товару и повод повторить",IF(F22="Засыпающие","Одно письмо с напоминанием по близкому поводу","Одно последнее письмо или оставить в покое")))))</f>
        <v/>
      </c>
    </row>
    <row r="23">
      <c r="B23" s="4">
        <f>IF(A23="","",IF(COUNTIFS('Заказы'!$A:$A,A23,'Заказы'!$D:$D,0)=0,"",SUMIFS('Заказы'!$B:$B,'Заказы'!$A:$A,A23,'Заказы'!$D:$D,0)/COUNTIFS('Заказы'!$A:$A,A23,'Заказы'!$D:$D,0)))</f>
        <v/>
      </c>
      <c r="C23">
        <f>IF(A23="","",COUNTIF('Заказы'!$A:$A,A23))</f>
        <v/>
      </c>
      <c r="D23">
        <f>IF(A23="","",SUMIF('Заказы'!$A:$A,A23,'Заказы'!$C:$C))</f>
        <v/>
      </c>
      <c r="E23">
        <f>IF(B23="","",'Настройки'!$A$2-B23)</f>
        <v/>
      </c>
      <c r="F23">
        <f>IF(E23="","",IF(E23&gt;'Настройки'!$C$2,"Потерянные",IF(E23&gt;'Настройки'!$B$2,"Засыпающие",IF(C23=1,"Новички",IF(D23&gt;='Настройки'!$D$2,"Лучшие","Постоянные")))))</f>
        <v/>
      </c>
      <c r="G23">
        <f>IF(F23="","",IF(F23="Лучшие","Поблагодарить, дать ранний доступ к новинке",IF(F23="Постоянные","Предложить то, что дополняет прошлые покупки",IF(F23="Новички","Помочь со второй покупкой: подсказка по товару и повод повторить",IF(F23="Засыпающие","Одно письмо с напоминанием по близкому поводу","Одно последнее письмо или оставить в покое")))))</f>
        <v/>
      </c>
    </row>
    <row r="24">
      <c r="B24" s="4">
        <f>IF(A24="","",IF(COUNTIFS('Заказы'!$A:$A,A24,'Заказы'!$D:$D,0)=0,"",SUMIFS('Заказы'!$B:$B,'Заказы'!$A:$A,A24,'Заказы'!$D:$D,0)/COUNTIFS('Заказы'!$A:$A,A24,'Заказы'!$D:$D,0)))</f>
        <v/>
      </c>
      <c r="C24">
        <f>IF(A24="","",COUNTIF('Заказы'!$A:$A,A24))</f>
        <v/>
      </c>
      <c r="D24">
        <f>IF(A24="","",SUMIF('Заказы'!$A:$A,A24,'Заказы'!$C:$C))</f>
        <v/>
      </c>
      <c r="E24">
        <f>IF(B24="","",'Настройки'!$A$2-B24)</f>
        <v/>
      </c>
      <c r="F24">
        <f>IF(E24="","",IF(E24&gt;'Настройки'!$C$2,"Потерянные",IF(E24&gt;'Настройки'!$B$2,"Засыпающие",IF(C24=1,"Новички",IF(D24&gt;='Настройки'!$D$2,"Лучшие","Постоянные")))))</f>
        <v/>
      </c>
      <c r="G24">
        <f>IF(F24="","",IF(F24="Лучшие","Поблагодарить, дать ранний доступ к новинке",IF(F24="Постоянные","Предложить то, что дополняет прошлые покупки",IF(F24="Новички","Помочь со второй покупкой: подсказка по товару и повод повторить",IF(F24="Засыпающие","Одно письмо с напоминанием по близкому поводу","Одно последнее письмо или оставить в покое")))))</f>
        <v/>
      </c>
    </row>
    <row r="25">
      <c r="B25" s="4">
        <f>IF(A25="","",IF(COUNTIFS('Заказы'!$A:$A,A25,'Заказы'!$D:$D,0)=0,"",SUMIFS('Заказы'!$B:$B,'Заказы'!$A:$A,A25,'Заказы'!$D:$D,0)/COUNTIFS('Заказы'!$A:$A,A25,'Заказы'!$D:$D,0)))</f>
        <v/>
      </c>
      <c r="C25">
        <f>IF(A25="","",COUNTIF('Заказы'!$A:$A,A25))</f>
        <v/>
      </c>
      <c r="D25">
        <f>IF(A25="","",SUMIF('Заказы'!$A:$A,A25,'Заказы'!$C:$C))</f>
        <v/>
      </c>
      <c r="E25">
        <f>IF(B25="","",'Настройки'!$A$2-B25)</f>
        <v/>
      </c>
      <c r="F25">
        <f>IF(E25="","",IF(E25&gt;'Настройки'!$C$2,"Потерянные",IF(E25&gt;'Настройки'!$B$2,"Засыпающие",IF(C25=1,"Новички",IF(D25&gt;='Настройки'!$D$2,"Лучшие","Постоянные")))))</f>
        <v/>
      </c>
      <c r="G25">
        <f>IF(F25="","",IF(F25="Лучшие","Поблагодарить, дать ранний доступ к новинке",IF(F25="Постоянные","Предложить то, что дополняет прошлые покупки",IF(F25="Новички","Помочь со второй покупкой: подсказка по товару и повод повторить",IF(F25="Засыпающие","Одно письмо с напоминанием по близкому поводу","Одно последнее письмо или оставить в покое")))))</f>
        <v/>
      </c>
    </row>
    <row r="26">
      <c r="B26" s="4">
        <f>IF(A26="","",IF(COUNTIFS('Заказы'!$A:$A,A26,'Заказы'!$D:$D,0)=0,"",SUMIFS('Заказы'!$B:$B,'Заказы'!$A:$A,A26,'Заказы'!$D:$D,0)/COUNTIFS('Заказы'!$A:$A,A26,'Заказы'!$D:$D,0)))</f>
        <v/>
      </c>
      <c r="C26">
        <f>IF(A26="","",COUNTIF('Заказы'!$A:$A,A26))</f>
        <v/>
      </c>
      <c r="D26">
        <f>IF(A26="","",SUMIF('Заказы'!$A:$A,A26,'Заказы'!$C:$C))</f>
        <v/>
      </c>
      <c r="E26">
        <f>IF(B26="","",'Настройки'!$A$2-B26)</f>
        <v/>
      </c>
      <c r="F26">
        <f>IF(E26="","",IF(E26&gt;'Настройки'!$C$2,"Потерянные",IF(E26&gt;'Настройки'!$B$2,"Засыпающие",IF(C26=1,"Новички",IF(D26&gt;='Настройки'!$D$2,"Лучшие","Постоянные")))))</f>
        <v/>
      </c>
      <c r="G26">
        <f>IF(F26="","",IF(F26="Лучшие","Поблагодарить, дать ранний доступ к новинке",IF(F26="Постоянные","Предложить то, что дополняет прошлые покупки",IF(F26="Новички","Помочь со второй покупкой: подсказка по товару и повод повторить",IF(F26="Засыпающие","Одно письмо с напоминанием по близкому поводу","Одно последнее письмо или оставить в покое")))))</f>
        <v/>
      </c>
    </row>
    <row r="27">
      <c r="B27" s="4">
        <f>IF(A27="","",IF(COUNTIFS('Заказы'!$A:$A,A27,'Заказы'!$D:$D,0)=0,"",SUMIFS('Заказы'!$B:$B,'Заказы'!$A:$A,A27,'Заказы'!$D:$D,0)/COUNTIFS('Заказы'!$A:$A,A27,'Заказы'!$D:$D,0)))</f>
        <v/>
      </c>
      <c r="C27">
        <f>IF(A27="","",COUNTIF('Заказы'!$A:$A,A27))</f>
        <v/>
      </c>
      <c r="D27">
        <f>IF(A27="","",SUMIF('Заказы'!$A:$A,A27,'Заказы'!$C:$C))</f>
        <v/>
      </c>
      <c r="E27">
        <f>IF(B27="","",'Настройки'!$A$2-B27)</f>
        <v/>
      </c>
      <c r="F27">
        <f>IF(E27="","",IF(E27&gt;'Настройки'!$C$2,"Потерянные",IF(E27&gt;'Настройки'!$B$2,"Засыпающие",IF(C27=1,"Новички",IF(D27&gt;='Настройки'!$D$2,"Лучшие","Постоянные")))))</f>
        <v/>
      </c>
      <c r="G27">
        <f>IF(F27="","",IF(F27="Лучшие","Поблагодарить, дать ранний доступ к новинке",IF(F27="Постоянные","Предложить то, что дополняет прошлые покупки",IF(F27="Новички","Помочь со второй покупкой: подсказка по товару и повод повторить",IF(F27="Засыпающие","Одно письмо с напоминанием по близкому поводу","Одно последнее письмо или оставить в покое")))))</f>
        <v/>
      </c>
    </row>
    <row r="28">
      <c r="B28" s="4">
        <f>IF(A28="","",IF(COUNTIFS('Заказы'!$A:$A,A28,'Заказы'!$D:$D,0)=0,"",SUMIFS('Заказы'!$B:$B,'Заказы'!$A:$A,A28,'Заказы'!$D:$D,0)/COUNTIFS('Заказы'!$A:$A,A28,'Заказы'!$D:$D,0)))</f>
        <v/>
      </c>
      <c r="C28">
        <f>IF(A28="","",COUNTIF('Заказы'!$A:$A,A28))</f>
        <v/>
      </c>
      <c r="D28">
        <f>IF(A28="","",SUMIF('Заказы'!$A:$A,A28,'Заказы'!$C:$C))</f>
        <v/>
      </c>
      <c r="E28">
        <f>IF(B28="","",'Настройки'!$A$2-B28)</f>
        <v/>
      </c>
      <c r="F28">
        <f>IF(E28="","",IF(E28&gt;'Настройки'!$C$2,"Потерянные",IF(E28&gt;'Настройки'!$B$2,"Засыпающие",IF(C28=1,"Новички",IF(D28&gt;='Настройки'!$D$2,"Лучшие","Постоянные")))))</f>
        <v/>
      </c>
      <c r="G28">
        <f>IF(F28="","",IF(F28="Лучшие","Поблагодарить, дать ранний доступ к новинке",IF(F28="Постоянные","Предложить то, что дополняет прошлые покупки",IF(F28="Новички","Помочь со второй покупкой: подсказка по товару и повод повторить",IF(F28="Засыпающие","Одно письмо с напоминанием по близкому поводу","Одно последнее письмо или оставить в покое")))))</f>
        <v/>
      </c>
    </row>
    <row r="29">
      <c r="B29" s="4">
        <f>IF(A29="","",IF(COUNTIFS('Заказы'!$A:$A,A29,'Заказы'!$D:$D,0)=0,"",SUMIFS('Заказы'!$B:$B,'Заказы'!$A:$A,A29,'Заказы'!$D:$D,0)/COUNTIFS('Заказы'!$A:$A,A29,'Заказы'!$D:$D,0)))</f>
        <v/>
      </c>
      <c r="C29">
        <f>IF(A29="","",COUNTIF('Заказы'!$A:$A,A29))</f>
        <v/>
      </c>
      <c r="D29">
        <f>IF(A29="","",SUMIF('Заказы'!$A:$A,A29,'Заказы'!$C:$C))</f>
        <v/>
      </c>
      <c r="E29">
        <f>IF(B29="","",'Настройки'!$A$2-B29)</f>
        <v/>
      </c>
      <c r="F29">
        <f>IF(E29="","",IF(E29&gt;'Настройки'!$C$2,"Потерянные",IF(E29&gt;'Настройки'!$B$2,"Засыпающие",IF(C29=1,"Новички",IF(D29&gt;='Настройки'!$D$2,"Лучшие","Постоянные")))))</f>
        <v/>
      </c>
      <c r="G29">
        <f>IF(F29="","",IF(F29="Лучшие","Поблагодарить, дать ранний доступ к новинке",IF(F29="Постоянные","Предложить то, что дополняет прошлые покупки",IF(F29="Новички","Помочь со второй покупкой: подсказка по товару и повод повторить",IF(F29="Засыпающие","Одно письмо с напоминанием по близкому поводу","Одно последнее письмо или оставить в покое")))))</f>
        <v/>
      </c>
    </row>
    <row r="30">
      <c r="B30" s="4">
        <f>IF(A30="","",IF(COUNTIFS('Заказы'!$A:$A,A30,'Заказы'!$D:$D,0)=0,"",SUMIFS('Заказы'!$B:$B,'Заказы'!$A:$A,A30,'Заказы'!$D:$D,0)/COUNTIFS('Заказы'!$A:$A,A30,'Заказы'!$D:$D,0)))</f>
        <v/>
      </c>
      <c r="C30">
        <f>IF(A30="","",COUNTIF('Заказы'!$A:$A,A30))</f>
        <v/>
      </c>
      <c r="D30">
        <f>IF(A30="","",SUMIF('Заказы'!$A:$A,A30,'Заказы'!$C:$C))</f>
        <v/>
      </c>
      <c r="E30">
        <f>IF(B30="","",'Настройки'!$A$2-B30)</f>
        <v/>
      </c>
      <c r="F30">
        <f>IF(E30="","",IF(E30&gt;'Настройки'!$C$2,"Потерянные",IF(E30&gt;'Настройки'!$B$2,"Засыпающие",IF(C30=1,"Новички",IF(D30&gt;='Настройки'!$D$2,"Лучшие","Постоянные")))))</f>
        <v/>
      </c>
      <c r="G30">
        <f>IF(F30="","",IF(F30="Лучшие","Поблагодарить, дать ранний доступ к новинке",IF(F30="Постоянные","Предложить то, что дополняет прошлые покупки",IF(F30="Новички","Помочь со второй покупкой: подсказка по товару и повод повторить",IF(F30="Засыпающие","Одно письмо с напоминанием по близкому поводу","Одно последнее письмо или оставить в покое")))))</f>
        <v/>
      </c>
    </row>
    <row r="31">
      <c r="B31" s="4">
        <f>IF(A31="","",IF(COUNTIFS('Заказы'!$A:$A,A31,'Заказы'!$D:$D,0)=0,"",SUMIFS('Заказы'!$B:$B,'Заказы'!$A:$A,A31,'Заказы'!$D:$D,0)/COUNTIFS('Заказы'!$A:$A,A31,'Заказы'!$D:$D,0)))</f>
        <v/>
      </c>
      <c r="C31">
        <f>IF(A31="","",COUNTIF('Заказы'!$A:$A,A31))</f>
        <v/>
      </c>
      <c r="D31">
        <f>IF(A31="","",SUMIF('Заказы'!$A:$A,A31,'Заказы'!$C:$C))</f>
        <v/>
      </c>
      <c r="E31">
        <f>IF(B31="","",'Настройки'!$A$2-B31)</f>
        <v/>
      </c>
      <c r="F31">
        <f>IF(E31="","",IF(E31&gt;'Настройки'!$C$2,"Потерянные",IF(E31&gt;'Настройки'!$B$2,"Засыпающие",IF(C31=1,"Новички",IF(D31&gt;='Настройки'!$D$2,"Лучшие","Постоянные")))))</f>
        <v/>
      </c>
      <c r="G31">
        <f>IF(F31="","",IF(F31="Лучшие","Поблагодарить, дать ранний доступ к новинке",IF(F31="Постоянные","Предложить то, что дополняет прошлые покупки",IF(F31="Новички","Помочь со второй покупкой: подсказка по товару и повод повторить",IF(F31="Засыпающие","Одно письмо с напоминанием по близкому поводу","Одно последнее письмо или оставить в покое")))))</f>
        <v/>
      </c>
    </row>
    <row r="32">
      <c r="B32" s="4">
        <f>IF(A32="","",IF(COUNTIFS('Заказы'!$A:$A,A32,'Заказы'!$D:$D,0)=0,"",SUMIFS('Заказы'!$B:$B,'Заказы'!$A:$A,A32,'Заказы'!$D:$D,0)/COUNTIFS('Заказы'!$A:$A,A32,'Заказы'!$D:$D,0)))</f>
        <v/>
      </c>
      <c r="C32">
        <f>IF(A32="","",COUNTIF('Заказы'!$A:$A,A32))</f>
        <v/>
      </c>
      <c r="D32">
        <f>IF(A32="","",SUMIF('Заказы'!$A:$A,A32,'Заказы'!$C:$C))</f>
        <v/>
      </c>
      <c r="E32">
        <f>IF(B32="","",'Настройки'!$A$2-B32)</f>
        <v/>
      </c>
      <c r="F32">
        <f>IF(E32="","",IF(E32&gt;'Настройки'!$C$2,"Потерянные",IF(E32&gt;'Настройки'!$B$2,"Засыпающие",IF(C32=1,"Новички",IF(D32&gt;='Настройки'!$D$2,"Лучшие","Постоянные")))))</f>
        <v/>
      </c>
      <c r="G32">
        <f>IF(F32="","",IF(F32="Лучшие","Поблагодарить, дать ранний доступ к новинке",IF(F32="Постоянные","Предложить то, что дополняет прошлые покупки",IF(F32="Новички","Помочь со второй покупкой: подсказка по товару и повод повторить",IF(F32="Засыпающие","Одно письмо с напоминанием по близкому поводу","Одно последнее письмо или оставить в покое")))))</f>
        <v/>
      </c>
    </row>
    <row r="33">
      <c r="B33" s="4">
        <f>IF(A33="","",IF(COUNTIFS('Заказы'!$A:$A,A33,'Заказы'!$D:$D,0)=0,"",SUMIFS('Заказы'!$B:$B,'Заказы'!$A:$A,A33,'Заказы'!$D:$D,0)/COUNTIFS('Заказы'!$A:$A,A33,'Заказы'!$D:$D,0)))</f>
        <v/>
      </c>
      <c r="C33">
        <f>IF(A33="","",COUNTIF('Заказы'!$A:$A,A33))</f>
        <v/>
      </c>
      <c r="D33">
        <f>IF(A33="","",SUMIF('Заказы'!$A:$A,A33,'Заказы'!$C:$C))</f>
        <v/>
      </c>
      <c r="E33">
        <f>IF(B33="","",'Настройки'!$A$2-B33)</f>
        <v/>
      </c>
      <c r="F33">
        <f>IF(E33="","",IF(E33&gt;'Настройки'!$C$2,"Потерянные",IF(E33&gt;'Настройки'!$B$2,"Засыпающие",IF(C33=1,"Новички",IF(D33&gt;='Настройки'!$D$2,"Лучшие","Постоянные")))))</f>
        <v/>
      </c>
      <c r="G33">
        <f>IF(F33="","",IF(F33="Лучшие","Поблагодарить, дать ранний доступ к новинке",IF(F33="Постоянные","Предложить то, что дополняет прошлые покупки",IF(F33="Новички","Помочь со второй покупкой: подсказка по товару и повод повторить",IF(F33="Засыпающие","Одно письмо с напоминанием по близкому поводу","Одно последнее письмо или оставить в покое")))))</f>
        <v/>
      </c>
    </row>
    <row r="34">
      <c r="B34" s="4">
        <f>IF(A34="","",IF(COUNTIFS('Заказы'!$A:$A,A34,'Заказы'!$D:$D,0)=0,"",SUMIFS('Заказы'!$B:$B,'Заказы'!$A:$A,A34,'Заказы'!$D:$D,0)/COUNTIFS('Заказы'!$A:$A,A34,'Заказы'!$D:$D,0)))</f>
        <v/>
      </c>
      <c r="C34">
        <f>IF(A34="","",COUNTIF('Заказы'!$A:$A,A34))</f>
        <v/>
      </c>
      <c r="D34">
        <f>IF(A34="","",SUMIF('Заказы'!$A:$A,A34,'Заказы'!$C:$C))</f>
        <v/>
      </c>
      <c r="E34">
        <f>IF(B34="","",'Настройки'!$A$2-B34)</f>
        <v/>
      </c>
      <c r="F34">
        <f>IF(E34="","",IF(E34&gt;'Настройки'!$C$2,"Потерянные",IF(E34&gt;'Настройки'!$B$2,"Засыпающие",IF(C34=1,"Новички",IF(D34&gt;='Настройки'!$D$2,"Лучшие","Постоянные")))))</f>
        <v/>
      </c>
      <c r="G34">
        <f>IF(F34="","",IF(F34="Лучшие","Поблагодарить, дать ранний доступ к новинке",IF(F34="Постоянные","Предложить то, что дополняет прошлые покупки",IF(F34="Новички","Помочь со второй покупкой: подсказка по товару и повод повторить",IF(F34="Засыпающие","Одно письмо с напоминанием по близкому поводу","Одно последнее письмо или оставить в покое")))))</f>
        <v/>
      </c>
    </row>
    <row r="35">
      <c r="B35" s="4">
        <f>IF(A35="","",IF(COUNTIFS('Заказы'!$A:$A,A35,'Заказы'!$D:$D,0)=0,"",SUMIFS('Заказы'!$B:$B,'Заказы'!$A:$A,A35,'Заказы'!$D:$D,0)/COUNTIFS('Заказы'!$A:$A,A35,'Заказы'!$D:$D,0)))</f>
        <v/>
      </c>
      <c r="C35">
        <f>IF(A35="","",COUNTIF('Заказы'!$A:$A,A35))</f>
        <v/>
      </c>
      <c r="D35">
        <f>IF(A35="","",SUMIF('Заказы'!$A:$A,A35,'Заказы'!$C:$C))</f>
        <v/>
      </c>
      <c r="E35">
        <f>IF(B35="","",'Настройки'!$A$2-B35)</f>
        <v/>
      </c>
      <c r="F35">
        <f>IF(E35="","",IF(E35&gt;'Настройки'!$C$2,"Потерянные",IF(E35&gt;'Настройки'!$B$2,"Засыпающие",IF(C35=1,"Новички",IF(D35&gt;='Настройки'!$D$2,"Лучшие","Постоянные")))))</f>
        <v/>
      </c>
      <c r="G35">
        <f>IF(F35="","",IF(F35="Лучшие","Поблагодарить, дать ранний доступ к новинке",IF(F35="Постоянные","Предложить то, что дополняет прошлые покупки",IF(F35="Новички","Помочь со второй покупкой: подсказка по товару и повод повторить",IF(F35="Засыпающие","Одно письмо с напоминанием по близкому поводу","Одно последнее письмо или оставить в покое")))))</f>
        <v/>
      </c>
    </row>
    <row r="37">
      <c r="A37" s="5" t="inlineStr">
        <is>
          <t>Впишите в колонку A каждый номер клиента один раз, остальное считается само по листу «Заказы». Если номера нет на листе «Заказы», строка остаётся пустой: проверьте номер.</t>
        </is>
      </c>
    </row>
    <row r="38">
      <c r="A38" s="5" t="inlineStr">
        <is>
          <t>Правила групп не пересекаются и покрывают всех: последний заказ давно (потерянные), не очень давно (засыпающие), свежий и один заказ (новички), свежий и несколько заказов (лучшие, если сумма не меньше порога, иначе постоянные).</t>
        </is>
      </c>
    </row>
    <row r="39">
      <c r="A39" s="5" t="inlineStr">
        <is>
          <t>Колонка «Последний заказ» считается формулой. Если вместо даты видите число вроде 46290, задайте ячейкам формат «Дата».</t>
        </is>
      </c>
    </row>
    <row r="40">
      <c r="A40" s="5" t="inlineStr">
        <is>
          <t>Границы берутся с листа «Настройки». Названия групп и тексты действий можно менять прямо в формулах, но тогда поменяйте их же в листе «Группы».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6" customWidth="1" min="4" max="4"/>
    <col width="44" customWidth="1" min="5" max="5"/>
  </cols>
  <sheetData>
    <row r="1">
      <c r="A1" s="3" t="inlineStr">
        <is>
          <t>Группа</t>
        </is>
      </c>
      <c r="B1" s="3" t="inlineStr">
        <is>
          <t>Клиентов</t>
        </is>
      </c>
      <c r="C1" s="3" t="inlineStr">
        <is>
          <t>Доля клиентов, %</t>
        </is>
      </c>
      <c r="D1" s="3" t="inlineStr">
        <is>
          <t>Деньги от группы, ₽</t>
        </is>
      </c>
      <c r="E1" s="3" t="inlineStr">
        <is>
          <t>Первое действие</t>
        </is>
      </c>
    </row>
    <row r="2">
      <c r="A2" t="inlineStr">
        <is>
          <t>Лучшие</t>
        </is>
      </c>
      <c r="B2">
        <f>IF(A2="","",COUNTIF('Клиенты'!$F:$F,A2))</f>
        <v/>
      </c>
      <c r="C2">
        <f>IF(OR(A2="",SUM(B:B)=0),"",B2/SUM(B:B)*100)</f>
        <v/>
      </c>
      <c r="D2">
        <f>IF(A2="","",SUMIF('Клиенты'!$F:$F,A2,'Клиенты'!$D:$D))</f>
        <v/>
      </c>
      <c r="E2" t="inlineStr">
        <is>
          <t>Поблагодарить, ранний доступ к новинке</t>
        </is>
      </c>
    </row>
    <row r="3">
      <c r="A3" t="inlineStr">
        <is>
          <t>Постоянные</t>
        </is>
      </c>
      <c r="B3">
        <f>IF(A3="","",COUNTIF('Клиенты'!$F:$F,A3))</f>
        <v/>
      </c>
      <c r="C3">
        <f>IF(OR(A3="",SUM(B:B)=0),"",B3/SUM(B:B)*100)</f>
        <v/>
      </c>
      <c r="D3">
        <f>IF(A3="","",SUMIF('Клиенты'!$F:$F,A3,'Клиенты'!$D:$D))</f>
        <v/>
      </c>
      <c r="E3" t="inlineStr">
        <is>
          <t>Предложить то, что дополняет прошлые покупки</t>
        </is>
      </c>
    </row>
    <row r="4">
      <c r="A4" t="inlineStr">
        <is>
          <t>Новички</t>
        </is>
      </c>
      <c r="B4">
        <f>IF(A4="","",COUNTIF('Клиенты'!$F:$F,A4))</f>
        <v/>
      </c>
      <c r="C4">
        <f>IF(OR(A4="",SUM(B:B)=0),"",B4/SUM(B:B)*100)</f>
        <v/>
      </c>
      <c r="D4">
        <f>IF(A4="","",SUMIF('Клиенты'!$F:$F,A4,'Клиенты'!$D:$D))</f>
        <v/>
      </c>
      <c r="E4" t="inlineStr">
        <is>
          <t>Помочь со второй покупкой</t>
        </is>
      </c>
    </row>
    <row r="5">
      <c r="A5" t="inlineStr">
        <is>
          <t>Засыпающие</t>
        </is>
      </c>
      <c r="B5">
        <f>IF(A5="","",COUNTIF('Клиенты'!$F:$F,A5))</f>
        <v/>
      </c>
      <c r="C5">
        <f>IF(OR(A5="",SUM(B:B)=0),"",B5/SUM(B:B)*100)</f>
        <v/>
      </c>
      <c r="D5">
        <f>IF(A5="","",SUMIF('Клиенты'!$F:$F,A5,'Клиенты'!$D:$D))</f>
        <v/>
      </c>
      <c r="E5" t="inlineStr">
        <is>
          <t>Одно письмо с напоминанием по близкому поводу</t>
        </is>
      </c>
    </row>
    <row r="6">
      <c r="A6" t="inlineStr">
        <is>
          <t>Потерянные</t>
        </is>
      </c>
      <c r="B6">
        <f>IF(A6="","",COUNTIF('Клиенты'!$F:$F,A6))</f>
        <v/>
      </c>
      <c r="C6">
        <f>IF(OR(A6="",SUM(B:B)=0),"",B6/SUM(B:B)*100)</f>
        <v/>
      </c>
      <c r="D6">
        <f>IF(A6="","",SUMIF('Клиенты'!$F:$F,A6,'Клиенты'!$D:$D))</f>
        <v/>
      </c>
      <c r="E6" t="inlineStr">
        <is>
          <t>Одно последнее письмо или оставить в покое</t>
        </is>
      </c>
    </row>
    <row r="7">
      <c r="B7">
        <f>IF(A7="","",COUNTIF('Клиенты'!$F:$F,A7))</f>
        <v/>
      </c>
      <c r="C7">
        <f>IF(OR(A7="",SUM(B:B)=0),"",B7/SUM(B:B)*100)</f>
        <v/>
      </c>
      <c r="D7">
        <f>IF(A7="","",SUMIF('Клиенты'!$F:$F,A7,'Клиенты'!$D:$D))</f>
        <v/>
      </c>
    </row>
    <row r="8">
      <c r="B8">
        <f>IF(A8="","",COUNTIF('Клиенты'!$F:$F,A8))</f>
        <v/>
      </c>
      <c r="C8">
        <f>IF(OR(A8="",SUM(B:B)=0),"",B8/SUM(B:B)*100)</f>
        <v/>
      </c>
      <c r="D8">
        <f>IF(A8="","",SUMIF('Клиенты'!$F:$F,A8,'Клиенты'!$D:$D))</f>
        <v/>
      </c>
    </row>
    <row r="9">
      <c r="B9">
        <f>IF(A9="","",COUNTIF('Клиенты'!$F:$F,A9))</f>
        <v/>
      </c>
      <c r="C9">
        <f>IF(OR(A9="",SUM(B:B)=0),"",B9/SUM(B:B)*100)</f>
        <v/>
      </c>
      <c r="D9">
        <f>IF(A9="","",SUMIF('Клиенты'!$F:$F,A9,'Клиенты'!$D:$D))</f>
        <v/>
      </c>
    </row>
    <row r="10">
      <c r="B10">
        <f>IF(A10="","",COUNTIF('Клиенты'!$F:$F,A10))</f>
        <v/>
      </c>
      <c r="C10">
        <f>IF(OR(A10="",SUM(B:B)=0),"",B10/SUM(B:B)*100)</f>
        <v/>
      </c>
      <c r="D10">
        <f>IF(A10="","",SUMIF('Клиенты'!$F:$F,A10,'Клиенты'!$D:$D))</f>
        <v/>
      </c>
    </row>
    <row r="11">
      <c r="B11">
        <f>IF(A11="","",COUNTIF('Клиенты'!$F:$F,A11))</f>
        <v/>
      </c>
      <c r="C11">
        <f>IF(OR(A11="",SUM(B:B)=0),"",B11/SUM(B:B)*100)</f>
        <v/>
      </c>
      <c r="D11">
        <f>IF(A11="","",SUMIF('Клиенты'!$F:$F,A11,'Клиенты'!$D:$D))</f>
        <v/>
      </c>
    </row>
    <row r="12">
      <c r="B12">
        <f>IF(A12="","",COUNTIF('Клиенты'!$F:$F,A12))</f>
        <v/>
      </c>
      <c r="C12">
        <f>IF(OR(A12="",SUM(B:B)=0),"",B12/SUM(B:B)*100)</f>
        <v/>
      </c>
      <c r="D12">
        <f>IF(A12="","",SUMIF('Клиенты'!$F:$F,A12,'Клиенты'!$D:$D))</f>
        <v/>
      </c>
    </row>
    <row r="13">
      <c r="B13">
        <f>IF(A13="","",COUNTIF('Клиенты'!$F:$F,A13))</f>
        <v/>
      </c>
      <c r="C13">
        <f>IF(OR(A13="",SUM(B:B)=0),"",B13/SUM(B:B)*100)</f>
        <v/>
      </c>
      <c r="D13">
        <f>IF(A13="","",SUMIF('Клиенты'!$F:$F,A13,'Клиенты'!$D:$D))</f>
        <v/>
      </c>
    </row>
    <row r="14">
      <c r="B14">
        <f>IF(A14="","",COUNTIF('Клиенты'!$F:$F,A14))</f>
        <v/>
      </c>
      <c r="C14">
        <f>IF(OR(A14="",SUM(B:B)=0),"",B14/SUM(B:B)*100)</f>
        <v/>
      </c>
      <c r="D14">
        <f>IF(A14="","",SUMIF('Клиенты'!$F:$F,A14,'Клиенты'!$D:$D))</f>
        <v/>
      </c>
    </row>
    <row r="15">
      <c r="B15">
        <f>IF(A15="","",COUNTIF('Клиенты'!$F:$F,A15))</f>
        <v/>
      </c>
      <c r="C15">
        <f>IF(OR(A15="",SUM(B:B)=0),"",B15/SUM(B:B)*100)</f>
        <v/>
      </c>
      <c r="D15">
        <f>IF(A15="","",SUMIF('Клиенты'!$F:$F,A15,'Клиенты'!$D:$D))</f>
        <v/>
      </c>
    </row>
    <row r="16">
      <c r="B16">
        <f>IF(A16="","",COUNTIF('Клиенты'!$F:$F,A16))</f>
        <v/>
      </c>
      <c r="C16">
        <f>IF(OR(A16="",SUM(B:B)=0),"",B16/SUM(B:B)*100)</f>
        <v/>
      </c>
      <c r="D16">
        <f>IF(A16="","",SUMIF('Клиенты'!$F:$F,A16,'Клиенты'!$D:$D))</f>
        <v/>
      </c>
    </row>
    <row r="17">
      <c r="B17">
        <f>IF(A17="","",COUNTIF('Клиенты'!$F:$F,A17))</f>
        <v/>
      </c>
      <c r="C17">
        <f>IF(OR(A17="",SUM(B:B)=0),"",B17/SUM(B:B)*100)</f>
        <v/>
      </c>
      <c r="D17">
        <f>IF(A17="","",SUMIF('Клиенты'!$F:$F,A17,'Клиенты'!$D:$D))</f>
        <v/>
      </c>
    </row>
    <row r="18">
      <c r="B18">
        <f>IF(A18="","",COUNTIF('Клиенты'!$F:$F,A18))</f>
        <v/>
      </c>
      <c r="C18">
        <f>IF(OR(A18="",SUM(B:B)=0),"",B18/SUM(B:B)*100)</f>
        <v/>
      </c>
      <c r="D18">
        <f>IF(A18="","",SUMIF('Клиенты'!$F:$F,A18,'Клиенты'!$D:$D))</f>
        <v/>
      </c>
    </row>
    <row r="19">
      <c r="B19">
        <f>IF(A19="","",COUNTIF('Клиенты'!$F:$F,A19))</f>
        <v/>
      </c>
      <c r="C19">
        <f>IF(OR(A19="",SUM(B:B)=0),"",B19/SUM(B:B)*100)</f>
        <v/>
      </c>
      <c r="D19">
        <f>IF(A19="","",SUMIF('Клиенты'!$F:$F,A19,'Клиенты'!$D:$D))</f>
        <v/>
      </c>
    </row>
    <row r="20">
      <c r="B20">
        <f>IF(A20="","",COUNTIF('Клиенты'!$F:$F,A20))</f>
        <v/>
      </c>
      <c r="C20">
        <f>IF(OR(A20="",SUM(B:B)=0),"",B20/SUM(B:B)*100)</f>
        <v/>
      </c>
      <c r="D20">
        <f>IF(A20="","",SUMIF('Клиенты'!$F:$F,A20,'Клиенты'!$D:$D))</f>
        <v/>
      </c>
    </row>
    <row r="21">
      <c r="B21">
        <f>IF(A21="","",COUNTIF('Клиенты'!$F:$F,A21))</f>
        <v/>
      </c>
      <c r="C21">
        <f>IF(OR(A21="",SUM(B:B)=0),"",B21/SUM(B:B)*100)</f>
        <v/>
      </c>
      <c r="D21">
        <f>IF(A21="","",SUMIF('Клиенты'!$F:$F,A21,'Клиенты'!$D:$D))</f>
        <v/>
      </c>
    </row>
    <row r="22">
      <c r="B22">
        <f>IF(A22="","",COUNTIF('Клиенты'!$F:$F,A22))</f>
        <v/>
      </c>
      <c r="C22">
        <f>IF(OR(A22="",SUM(B:B)=0),"",B22/SUM(B:B)*100)</f>
        <v/>
      </c>
      <c r="D22">
        <f>IF(A22="","",SUMIF('Клиенты'!$F:$F,A22,'Клиенты'!$D:$D))</f>
        <v/>
      </c>
    </row>
    <row r="23">
      <c r="B23">
        <f>IF(A23="","",COUNTIF('Клиенты'!$F:$F,A23))</f>
        <v/>
      </c>
      <c r="C23">
        <f>IF(OR(A23="",SUM(B:B)=0),"",B23/SUM(B:B)*100)</f>
        <v/>
      </c>
      <c r="D23">
        <f>IF(A23="","",SUMIF('Клиенты'!$F:$F,A23,'Клиенты'!$D:$D))</f>
        <v/>
      </c>
    </row>
    <row r="24">
      <c r="B24">
        <f>IF(A24="","",COUNTIF('Клиенты'!$F:$F,A24))</f>
        <v/>
      </c>
      <c r="C24">
        <f>IF(OR(A24="",SUM(B:B)=0),"",B24/SUM(B:B)*100)</f>
        <v/>
      </c>
      <c r="D24">
        <f>IF(A24="","",SUMIF('Клиенты'!$F:$F,A24,'Клиенты'!$D:$D))</f>
        <v/>
      </c>
    </row>
    <row r="25">
      <c r="B25">
        <f>IF(A25="","",COUNTIF('Клиенты'!$F:$F,A25))</f>
        <v/>
      </c>
      <c r="C25">
        <f>IF(OR(A25="",SUM(B:B)=0),"",B25/SUM(B:B)*100)</f>
        <v/>
      </c>
      <c r="D25">
        <f>IF(A25="","",SUMIF('Клиенты'!$F:$F,A25,'Клиенты'!$D:$D))</f>
        <v/>
      </c>
    </row>
    <row r="26">
      <c r="B26">
        <f>IF(A26="","",COUNTIF('Клиенты'!$F:$F,A26))</f>
        <v/>
      </c>
      <c r="C26">
        <f>IF(OR(A26="",SUM(B:B)=0),"",B26/SUM(B:B)*100)</f>
        <v/>
      </c>
      <c r="D26">
        <f>IF(A26="","",SUMIF('Клиенты'!$F:$F,A26,'Клиенты'!$D:$D))</f>
        <v/>
      </c>
    </row>
    <row r="27">
      <c r="B27">
        <f>IF(A27="","",COUNTIF('Клиенты'!$F:$F,A27))</f>
        <v/>
      </c>
      <c r="C27">
        <f>IF(OR(A27="",SUM(B:B)=0),"",B27/SUM(B:B)*100)</f>
        <v/>
      </c>
      <c r="D27">
        <f>IF(A27="","",SUMIF('Клиенты'!$F:$F,A27,'Клиенты'!$D:$D))</f>
        <v/>
      </c>
    </row>
    <row r="28">
      <c r="B28">
        <f>IF(A28="","",COUNTIF('Клиенты'!$F:$F,A28))</f>
        <v/>
      </c>
      <c r="C28">
        <f>IF(OR(A28="",SUM(B:B)=0),"",B28/SUM(B:B)*100)</f>
        <v/>
      </c>
      <c r="D28">
        <f>IF(A28="","",SUMIF('Клиенты'!$F:$F,A28,'Клиенты'!$D:$D))</f>
        <v/>
      </c>
    </row>
    <row r="29">
      <c r="B29">
        <f>IF(A29="","",COUNTIF('Клиенты'!$F:$F,A29))</f>
        <v/>
      </c>
      <c r="C29">
        <f>IF(OR(A29="",SUM(B:B)=0),"",B29/SUM(B:B)*100)</f>
        <v/>
      </c>
      <c r="D29">
        <f>IF(A29="","",SUMIF('Клиенты'!$F:$F,A29,'Клиенты'!$D:$D))</f>
        <v/>
      </c>
    </row>
    <row r="30">
      <c r="B30">
        <f>IF(A30="","",COUNTIF('Клиенты'!$F:$F,A30))</f>
        <v/>
      </c>
      <c r="C30">
        <f>IF(OR(A30="",SUM(B:B)=0),"",B30/SUM(B:B)*100)</f>
        <v/>
      </c>
      <c r="D30">
        <f>IF(A30="","",SUMIF('Клиенты'!$F:$F,A30,'Клиенты'!$D:$D))</f>
        <v/>
      </c>
    </row>
    <row r="31">
      <c r="B31">
        <f>IF(A31="","",COUNTIF('Клиенты'!$F:$F,A31))</f>
        <v/>
      </c>
      <c r="C31">
        <f>IF(OR(A31="",SUM(B:B)=0),"",B31/SUM(B:B)*100)</f>
        <v/>
      </c>
      <c r="D31">
        <f>IF(A31="","",SUMIF('Клиенты'!$F:$F,A31,'Клиенты'!$D:$D))</f>
        <v/>
      </c>
    </row>
    <row r="32">
      <c r="B32">
        <f>IF(A32="","",COUNTIF('Клиенты'!$F:$F,A32))</f>
        <v/>
      </c>
      <c r="C32">
        <f>IF(OR(A32="",SUM(B:B)=0),"",B32/SUM(B:B)*100)</f>
        <v/>
      </c>
      <c r="D32">
        <f>IF(A32="","",SUMIF('Клиенты'!$F:$F,A32,'Клиенты'!$D:$D))</f>
        <v/>
      </c>
    </row>
    <row r="33">
      <c r="B33">
        <f>IF(A33="","",COUNTIF('Клиенты'!$F:$F,A33))</f>
        <v/>
      </c>
      <c r="C33">
        <f>IF(OR(A33="",SUM(B:B)=0),"",B33/SUM(B:B)*100)</f>
        <v/>
      </c>
      <c r="D33">
        <f>IF(A33="","",SUMIF('Клиенты'!$F:$F,A33,'Клиенты'!$D:$D))</f>
        <v/>
      </c>
    </row>
    <row r="34">
      <c r="B34">
        <f>IF(A34="","",COUNTIF('Клиенты'!$F:$F,A34))</f>
        <v/>
      </c>
      <c r="C34">
        <f>IF(OR(A34="",SUM(B:B)=0),"",B34/SUM(B:B)*100)</f>
        <v/>
      </c>
      <c r="D34">
        <f>IF(A34="","",SUMIF('Клиенты'!$F:$F,A34,'Клиенты'!$D:$D))</f>
        <v/>
      </c>
    </row>
    <row r="35">
      <c r="B35">
        <f>IF(A35="","",COUNTIF('Клиенты'!$F:$F,A35))</f>
        <v/>
      </c>
      <c r="C35">
        <f>IF(OR(A35="",SUM(B:B)=0),"",B35/SUM(B:B)*100)</f>
        <v/>
      </c>
      <c r="D35">
        <f>IF(A35="","",SUMIF('Клиенты'!$F:$F,A35,'Клиенты'!$D:$D))</f>
        <v/>
      </c>
    </row>
    <row r="36">
      <c r="B36">
        <f>IF(A36="","",COUNTIF('Клиенты'!$F:$F,A36))</f>
        <v/>
      </c>
      <c r="C36">
        <f>IF(OR(A36="",SUM(B:B)=0),"",B36/SUM(B:B)*100)</f>
        <v/>
      </c>
      <c r="D36">
        <f>IF(A36="","",SUMIF('Клиенты'!$F:$F,A36,'Клиенты'!$D:$D))</f>
        <v/>
      </c>
    </row>
    <row r="38">
      <c r="A38" s="5" t="inlineStr">
        <is>
          <t>Сводка по группам. Если сумма «Клиентов» не равна числу строк на листе «Клиенты», у какого-то клиента ошибка в дате или номере.</t>
        </is>
      </c>
    </row>
    <row r="39">
      <c r="A39" s="5" t="inlineStr">
        <is>
          <t>Проверяйте сообщение на части группы: отправьте половине, другой половине нет, через 2-4 недели сравните число заказов.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4" customWidth="1" min="3" max="3"/>
    <col width="22" customWidth="1" min="4" max="4"/>
  </cols>
  <sheetData>
    <row r="1">
      <c r="A1" s="3" t="inlineStr">
        <is>
          <t>Дата расчёта</t>
        </is>
      </c>
      <c r="B1" s="3" t="inlineStr">
        <is>
          <t>Свежий клиент: последний заказ не больше N дней назад</t>
        </is>
      </c>
      <c r="C1" s="3" t="inlineStr">
        <is>
          <t>Потерянный клиент: последний заказ больше N дней назад</t>
        </is>
      </c>
      <c r="D1" s="3" t="inlineStr">
        <is>
          <t>Лучший клиент: сумма заказов не меньше, ₽</t>
        </is>
      </c>
    </row>
    <row r="2">
      <c r="A2" s="4" t="n">
        <v>46299</v>
      </c>
      <c r="B2" t="n">
        <v>60</v>
      </c>
      <c r="C2" t="n">
        <v>180</v>
      </c>
      <c r="D2" t="n">
        <v>6000</v>
      </c>
    </row>
    <row r="3">
      <c r="A3" s="4" t="n"/>
    </row>
    <row r="4">
      <c r="A4" s="4" t="n"/>
    </row>
    <row r="5">
      <c r="A5" s="4" t="n"/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4">
      <c r="A34" s="5" t="inlineStr">
        <is>
          <t>Значения в единственной строке задают границы групп. Их можно менять: на старте можно взять 60 и 180 дней, а порог суммы подберите под ваш средний чек.</t>
        </is>
      </c>
    </row>
    <row r="35">
      <c r="A35" s="5" t="inlineStr">
        <is>
          <t>Дату расчёта меняйте при каждом пересчёте базы, в примере она фиксирована, чтобы числа сходились.</t>
        </is>
      </c>
    </row>
    <row r="36">
      <c r="A36" s="5" t="inlineStr">
        <is>
          <t>Пересчитывайте группы раз в месяц или квартал: клиенты переходят из группы в группу.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2026-10-07T15:05:59Z</dcterms:created>
  <dcterms:modified xmlns:dcterms="http://purl.org/dc/terms/" xmlns:xsi="http://www.w3.org/2001/XMLSchema-instance" xsi:type="dcterms:W3CDTF">2026-10-07T15:05:59Z</dcterms:modified>
</cp:coreProperties>
</file>