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Клиент" sheetId="2" state="visible" r:id="rId2"/>
    <sheet xmlns:r="http://schemas.openxmlformats.org/officeDocument/2006/relationships" name="Недел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План проверки канала</t>
        </is>
      </c>
    </row>
    <row r="2">
      <c r="A2" s="2" t="inlineStr">
        <is>
          <t>Таблица, чтобы проверить новый канал привлечения по деньгам: сколько приносит клиент, при какой стоимости клиента канал выключать и что получается неделя за неделей.</t>
        </is>
      </c>
    </row>
    <row r="3">
      <c r="A3" s="2" t="n"/>
    </row>
    <row r="4">
      <c r="A4" s="2" t="inlineStr">
        <is>
          <t>1. На листе «Клиент» впишите средний чек, себестоимость и сколько раз за год покупает клиент. Таблица посчитает, сколько он приносит за год.</t>
        </is>
      </c>
    </row>
    <row r="5">
      <c r="A5" s="2" t="inlineStr">
        <is>
          <t>2. Поставьте запас на аренду, зарплаты и прибыль в процентах. Получится порог: дороже этого клиент не окупается.</t>
        </is>
      </c>
    </row>
    <row r="6">
      <c r="A6" s="2" t="inlineStr">
        <is>
          <t>3. На листе «Недели» каждую неделю вписывайте рекламу, часы работы людей, стоимость часа и сколько пришло новых клиентов.</t>
        </is>
      </c>
    </row>
    <row r="7">
      <c r="A7" s="2" t="inlineStr">
        <is>
          <t>4. Смотрите на стоимость клиента накопительно, а не по одной неделе: в начале она почти всегда выше.</t>
        </is>
      </c>
    </row>
    <row r="8">
      <c r="A8" s="2" t="inlineStr">
        <is>
          <t>5. Решение принимайте в дату из своего плана: остаётся канал в пределах порога или нет.</t>
        </is>
      </c>
    </row>
    <row r="9">
      <c r="A9" s="2" t="n"/>
    </row>
    <row r="10">
      <c r="A10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6" customWidth="1" min="4" max="4"/>
    <col width="18" customWidth="1" min="5" max="5"/>
    <col width="18" customWidth="1" min="6" max="6"/>
  </cols>
  <sheetData>
    <row r="1">
      <c r="A1" s="3" t="inlineStr">
        <is>
          <t>Средний чек, ₽</t>
        </is>
      </c>
      <c r="B1" s="3" t="inlineStr">
        <is>
          <t>Себестоимость, ₽</t>
        </is>
      </c>
      <c r="C1" s="3" t="inlineStr">
        <is>
          <t>Покупок за год</t>
        </is>
      </c>
      <c r="D1" s="3" t="inlineStr">
        <is>
          <t>Приносит за год, ₽</t>
        </is>
      </c>
      <c r="E1" s="3" t="inlineStr">
        <is>
          <t>Запас на аренду, зарплаты и прибыль, %</t>
        </is>
      </c>
      <c r="F1" s="3" t="inlineStr">
        <is>
          <t>Порог стоимости клиента, ₽</t>
        </is>
      </c>
    </row>
    <row r="2">
      <c r="A2" t="n">
        <v>5000</v>
      </c>
      <c r="B2" t="n">
        <v>2500</v>
      </c>
      <c r="C2" t="n">
        <v>3</v>
      </c>
      <c r="D2">
        <f>IF(A2="","",(A2-B2)*C2)</f>
        <v/>
      </c>
      <c r="E2" t="n">
        <v>40</v>
      </c>
      <c r="F2">
        <f>IF(D2="","",D2*(1-E2/100))</f>
        <v/>
      </c>
    </row>
    <row r="4">
      <c r="A4" s="4" t="inlineStr">
        <is>
          <t>Считайте по марже, а не по выручке: из чека вычитается себестоимость.</t>
        </is>
      </c>
    </row>
    <row r="5">
      <c r="A5" s="4" t="inlineStr">
        <is>
          <t>Эти деньги клиент принесёт за год, а за привлечение вы платите сразу.</t>
        </is>
      </c>
    </row>
    <row r="6">
      <c r="A6" s="4" t="inlineStr">
        <is>
          <t>Все числа в примере условные.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6" customWidth="1" min="7" max="7"/>
    <col width="14" customWidth="1" min="8" max="8"/>
    <col width="14" customWidth="1" min="9" max="9"/>
    <col width="12" customWidth="1" min="10" max="10"/>
    <col width="16" customWidth="1" min="11" max="11"/>
  </cols>
  <sheetData>
    <row r="1">
      <c r="A1" s="3" t="inlineStr">
        <is>
          <t>Неделя</t>
        </is>
      </c>
      <c r="B1" s="3" t="inlineStr">
        <is>
          <t>Реклама, ₽</t>
        </is>
      </c>
      <c r="C1" s="3" t="inlineStr">
        <is>
          <t>Часы работы людей</t>
        </is>
      </c>
      <c r="D1" s="3" t="inlineStr">
        <is>
          <t>Стоимость часа, ₽</t>
        </is>
      </c>
      <c r="E1" s="3" t="inlineStr">
        <is>
          <t>Новых клиентов</t>
        </is>
      </c>
      <c r="F1" s="3" t="inlineStr">
        <is>
          <t>Расходы недели, ₽</t>
        </is>
      </c>
      <c r="G1" s="3" t="inlineStr">
        <is>
          <t>Расходы накопительно, ₽</t>
        </is>
      </c>
      <c r="H1" s="3" t="inlineStr">
        <is>
          <t>Клиентов накопительно</t>
        </is>
      </c>
      <c r="I1" s="3" t="inlineStr">
        <is>
          <t>Стоимость клиента, ₽</t>
        </is>
      </c>
      <c r="J1" s="3" t="inlineStr">
        <is>
          <t>Порог, ₽</t>
        </is>
      </c>
      <c r="K1" s="3" t="inlineStr">
        <is>
          <t>Сейчас</t>
        </is>
      </c>
    </row>
    <row r="2">
      <c r="A2" t="inlineStr">
        <is>
          <t>Неделя 1</t>
        </is>
      </c>
      <c r="B2" t="n">
        <v>15000</v>
      </c>
      <c r="C2" t="n">
        <v>6</v>
      </c>
      <c r="D2" t="n">
        <v>1500</v>
      </c>
      <c r="E2" t="n">
        <v>3</v>
      </c>
      <c r="F2">
        <f>IF(A2="","",B2+C2*D2)</f>
        <v/>
      </c>
      <c r="G2">
        <f>IF(A2="","",SUM($F$2:F2))</f>
        <v/>
      </c>
      <c r="H2">
        <f>IF(A2="","",SUM($E$2:E2))</f>
        <v/>
      </c>
      <c r="I2">
        <f>IF(OR(A2="",H2=0),"",ROUND(G2/H2,0))</f>
        <v/>
      </c>
      <c r="J2">
        <f>IF(A2="","",'Клиент'!$F$2)</f>
        <v/>
      </c>
      <c r="K2">
        <f>IF(I2="","",IF(I2&gt;J2,"выше порога","в пределах"))</f>
        <v/>
      </c>
    </row>
    <row r="3">
      <c r="A3" t="inlineStr">
        <is>
          <t>Неделя 2</t>
        </is>
      </c>
      <c r="B3" t="n">
        <v>15000</v>
      </c>
      <c r="C3" t="n">
        <v>6</v>
      </c>
      <c r="D3" t="n">
        <v>1500</v>
      </c>
      <c r="E3" t="n">
        <v>8</v>
      </c>
      <c r="F3">
        <f>IF(A3="","",B3+C3*D3)</f>
        <v/>
      </c>
      <c r="G3">
        <f>IF(A3="","",SUM($F$2:F3))</f>
        <v/>
      </c>
      <c r="H3">
        <f>IF(A3="","",SUM($E$2:E3))</f>
        <v/>
      </c>
      <c r="I3">
        <f>IF(OR(A3="",H3=0),"",ROUND(G3/H3,0))</f>
        <v/>
      </c>
      <c r="J3">
        <f>IF(A3="","",'Клиент'!$F$2)</f>
        <v/>
      </c>
      <c r="K3">
        <f>IF(I3="","",IF(I3&gt;J3,"выше порога","в пределах"))</f>
        <v/>
      </c>
    </row>
    <row r="4">
      <c r="A4" t="inlineStr">
        <is>
          <t>Неделя 3</t>
        </is>
      </c>
      <c r="B4" t="n">
        <v>20000</v>
      </c>
      <c r="C4" t="n">
        <v>4</v>
      </c>
      <c r="D4" t="n">
        <v>1500</v>
      </c>
      <c r="E4" t="n">
        <v>9</v>
      </c>
      <c r="F4">
        <f>IF(A4="","",B4+C4*D4)</f>
        <v/>
      </c>
      <c r="G4">
        <f>IF(A4="","",SUM($F$2:F4))</f>
        <v/>
      </c>
      <c r="H4">
        <f>IF(A4="","",SUM($E$2:E4))</f>
        <v/>
      </c>
      <c r="I4">
        <f>IF(OR(A4="",H4=0),"",ROUND(G4/H4,0))</f>
        <v/>
      </c>
      <c r="J4">
        <f>IF(A4="","",'Клиент'!$F$2)</f>
        <v/>
      </c>
      <c r="K4">
        <f>IF(I4="","",IF(I4&gt;J4,"выше порога","в пределах"))</f>
        <v/>
      </c>
    </row>
    <row r="5">
      <c r="F5">
        <f>IF(A5="","",B5+C5*D5)</f>
        <v/>
      </c>
      <c r="G5">
        <f>IF(A5="","",SUM($F$2:F5))</f>
        <v/>
      </c>
      <c r="H5">
        <f>IF(A5="","",SUM($E$2:E5))</f>
        <v/>
      </c>
      <c r="I5">
        <f>IF(OR(A5="",H5=0),"",ROUND(G5/H5,0))</f>
        <v/>
      </c>
      <c r="J5">
        <f>IF(A5="","",'Клиент'!$F$2)</f>
        <v/>
      </c>
      <c r="K5">
        <f>IF(I5="","",IF(I5&gt;J5,"выше порога","в пределах"))</f>
        <v/>
      </c>
    </row>
    <row r="6">
      <c r="F6">
        <f>IF(A6="","",B6+C6*D6)</f>
        <v/>
      </c>
      <c r="G6">
        <f>IF(A6="","",SUM($F$2:F6))</f>
        <v/>
      </c>
      <c r="H6">
        <f>IF(A6="","",SUM($E$2:E6))</f>
        <v/>
      </c>
      <c r="I6">
        <f>IF(OR(A6="",H6=0),"",ROUND(G6/H6,0))</f>
        <v/>
      </c>
      <c r="J6">
        <f>IF(A6="","",'Клиент'!$F$2)</f>
        <v/>
      </c>
      <c r="K6">
        <f>IF(I6="","",IF(I6&gt;J6,"выше порога","в пределах"))</f>
        <v/>
      </c>
    </row>
    <row r="7">
      <c r="F7">
        <f>IF(A7="","",B7+C7*D7)</f>
        <v/>
      </c>
      <c r="G7">
        <f>IF(A7="","",SUM($F$2:F7))</f>
        <v/>
      </c>
      <c r="H7">
        <f>IF(A7="","",SUM($E$2:E7))</f>
        <v/>
      </c>
      <c r="I7">
        <f>IF(OR(A7="",H7=0),"",ROUND(G7/H7,0))</f>
        <v/>
      </c>
      <c r="J7">
        <f>IF(A7="","",'Клиент'!$F$2)</f>
        <v/>
      </c>
      <c r="K7">
        <f>IF(I7="","",IF(I7&gt;J7,"выше порога","в пределах"))</f>
        <v/>
      </c>
    </row>
    <row r="8">
      <c r="F8">
        <f>IF(A8="","",B8+C8*D8)</f>
        <v/>
      </c>
      <c r="G8">
        <f>IF(A8="","",SUM($F$2:F8))</f>
        <v/>
      </c>
      <c r="H8">
        <f>IF(A8="","",SUM($E$2:E8))</f>
        <v/>
      </c>
      <c r="I8">
        <f>IF(OR(A8="",H8=0),"",ROUND(G8/H8,0))</f>
        <v/>
      </c>
      <c r="J8">
        <f>IF(A8="","",'Клиент'!$F$2)</f>
        <v/>
      </c>
      <c r="K8">
        <f>IF(I8="","",IF(I8&gt;J8,"выше порога","в пределах"))</f>
        <v/>
      </c>
    </row>
    <row r="9">
      <c r="F9">
        <f>IF(A9="","",B9+C9*D9)</f>
        <v/>
      </c>
      <c r="G9">
        <f>IF(A9="","",SUM($F$2:F9))</f>
        <v/>
      </c>
      <c r="H9">
        <f>IF(A9="","",SUM($E$2:E9))</f>
        <v/>
      </c>
      <c r="I9">
        <f>IF(OR(A9="",H9=0),"",ROUND(G9/H9,0))</f>
        <v/>
      </c>
      <c r="J9">
        <f>IF(A9="","",'Клиент'!$F$2)</f>
        <v/>
      </c>
      <c r="K9">
        <f>IF(I9="","",IF(I9&gt;J9,"выше порога","в пределах"))</f>
        <v/>
      </c>
    </row>
    <row r="10">
      <c r="F10">
        <f>IF(A10="","",B10+C10*D10)</f>
        <v/>
      </c>
      <c r="G10">
        <f>IF(A10="","",SUM($F$2:F10))</f>
        <v/>
      </c>
      <c r="H10">
        <f>IF(A10="","",SUM($E$2:E10))</f>
        <v/>
      </c>
      <c r="I10">
        <f>IF(OR(A10="",H10=0),"",ROUND(G10/H10,0))</f>
        <v/>
      </c>
      <c r="J10">
        <f>IF(A10="","",'Клиент'!$F$2)</f>
        <v/>
      </c>
      <c r="K10">
        <f>IF(I10="","",IF(I10&gt;J10,"выше порога","в пределах"))</f>
        <v/>
      </c>
    </row>
    <row r="11">
      <c r="F11">
        <f>IF(A11="","",B11+C11*D11)</f>
        <v/>
      </c>
      <c r="G11">
        <f>IF(A11="","",SUM($F$2:F11))</f>
        <v/>
      </c>
      <c r="H11">
        <f>IF(A11="","",SUM($E$2:E11))</f>
        <v/>
      </c>
      <c r="I11">
        <f>IF(OR(A11="",H11=0),"",ROUND(G11/H11,0))</f>
        <v/>
      </c>
      <c r="J11">
        <f>IF(A11="","",'Клиент'!$F$2)</f>
        <v/>
      </c>
      <c r="K11">
        <f>IF(I11="","",IF(I11&gt;J11,"выше порога","в пределах"))</f>
        <v/>
      </c>
    </row>
    <row r="12">
      <c r="F12">
        <f>IF(A12="","",B12+C12*D12)</f>
        <v/>
      </c>
      <c r="G12">
        <f>IF(A12="","",SUM($F$2:F12))</f>
        <v/>
      </c>
      <c r="H12">
        <f>IF(A12="","",SUM($E$2:E12))</f>
        <v/>
      </c>
      <c r="I12">
        <f>IF(OR(A12="",H12=0),"",ROUND(G12/H12,0))</f>
        <v/>
      </c>
      <c r="J12">
        <f>IF(A12="","",'Клиент'!$F$2)</f>
        <v/>
      </c>
      <c r="K12">
        <f>IF(I12="","",IF(I12&gt;J12,"выше порога","в пределах"))</f>
        <v/>
      </c>
    </row>
    <row r="13">
      <c r="F13">
        <f>IF(A13="","",B13+C13*D13)</f>
        <v/>
      </c>
      <c r="G13">
        <f>IF(A13="","",SUM($F$2:F13))</f>
        <v/>
      </c>
      <c r="H13">
        <f>IF(A13="","",SUM($E$2:E13))</f>
        <v/>
      </c>
      <c r="I13">
        <f>IF(OR(A13="",H13=0),"",ROUND(G13/H13,0))</f>
        <v/>
      </c>
      <c r="J13">
        <f>IF(A13="","",'Клиент'!$F$2)</f>
        <v/>
      </c>
      <c r="K13">
        <f>IF(I13="","",IF(I13&gt;J13,"выше порога","в пределах"))</f>
        <v/>
      </c>
    </row>
    <row r="14">
      <c r="F14">
        <f>IF(A14="","",B14+C14*D14)</f>
        <v/>
      </c>
      <c r="G14">
        <f>IF(A14="","",SUM($F$2:F14))</f>
        <v/>
      </c>
      <c r="H14">
        <f>IF(A14="","",SUM($E$2:E14))</f>
        <v/>
      </c>
      <c r="I14">
        <f>IF(OR(A14="",H14=0),"",ROUND(G14/H14,0))</f>
        <v/>
      </c>
      <c r="J14">
        <f>IF(A14="","",'Клиент'!$F$2)</f>
        <v/>
      </c>
      <c r="K14">
        <f>IF(I14="","",IF(I14&gt;J14,"выше порога","в пределах"))</f>
        <v/>
      </c>
    </row>
    <row r="15">
      <c r="F15">
        <f>IF(A15="","",B15+C15*D15)</f>
        <v/>
      </c>
      <c r="G15">
        <f>IF(A15="","",SUM($F$2:F15))</f>
        <v/>
      </c>
      <c r="H15">
        <f>IF(A15="","",SUM($E$2:E15))</f>
        <v/>
      </c>
      <c r="I15">
        <f>IF(OR(A15="",H15=0),"",ROUND(G15/H15,0))</f>
        <v/>
      </c>
      <c r="J15">
        <f>IF(A15="","",'Клиент'!$F$2)</f>
        <v/>
      </c>
      <c r="K15">
        <f>IF(I15="","",IF(I15&gt;J15,"выше порога","в пределах"))</f>
        <v/>
      </c>
    </row>
    <row r="16">
      <c r="F16">
        <f>IF(A16="","",B16+C16*D16)</f>
        <v/>
      </c>
      <c r="G16">
        <f>IF(A16="","",SUM($F$2:F16))</f>
        <v/>
      </c>
      <c r="H16">
        <f>IF(A16="","",SUM($E$2:E16))</f>
        <v/>
      </c>
      <c r="I16">
        <f>IF(OR(A16="",H16=0),"",ROUND(G16/H16,0))</f>
        <v/>
      </c>
      <c r="J16">
        <f>IF(A16="","",'Клиент'!$F$2)</f>
        <v/>
      </c>
      <c r="K16">
        <f>IF(I16="","",IF(I16&gt;J16,"выше порога","в пределах"))</f>
        <v/>
      </c>
    </row>
    <row r="17">
      <c r="F17">
        <f>IF(A17="","",B17+C17*D17)</f>
        <v/>
      </c>
      <c r="G17">
        <f>IF(A17="","",SUM($F$2:F17))</f>
        <v/>
      </c>
      <c r="H17">
        <f>IF(A17="","",SUM($E$2:E17))</f>
        <v/>
      </c>
      <c r="I17">
        <f>IF(OR(A17="",H17=0),"",ROUND(G17/H17,0))</f>
        <v/>
      </c>
      <c r="J17">
        <f>IF(A17="","",'Клиент'!$F$2)</f>
        <v/>
      </c>
      <c r="K17">
        <f>IF(I17="","",IF(I17&gt;J17,"выше порога","в пределах"))</f>
        <v/>
      </c>
    </row>
    <row r="18">
      <c r="F18">
        <f>IF(A18="","",B18+C18*D18)</f>
        <v/>
      </c>
      <c r="G18">
        <f>IF(A18="","",SUM($F$2:F18))</f>
        <v/>
      </c>
      <c r="H18">
        <f>IF(A18="","",SUM($E$2:E18))</f>
        <v/>
      </c>
      <c r="I18">
        <f>IF(OR(A18="",H18=0),"",ROUND(G18/H18,0))</f>
        <v/>
      </c>
      <c r="J18">
        <f>IF(A18="","",'Клиент'!$F$2)</f>
        <v/>
      </c>
      <c r="K18">
        <f>IF(I18="","",IF(I18&gt;J18,"выше порога","в пределах"))</f>
        <v/>
      </c>
    </row>
    <row r="19">
      <c r="F19">
        <f>IF(A19="","",B19+C19*D19)</f>
        <v/>
      </c>
      <c r="G19">
        <f>IF(A19="","",SUM($F$2:F19))</f>
        <v/>
      </c>
      <c r="H19">
        <f>IF(A19="","",SUM($E$2:E19))</f>
        <v/>
      </c>
      <c r="I19">
        <f>IF(OR(A19="",H19=0),"",ROUND(G19/H19,0))</f>
        <v/>
      </c>
      <c r="J19">
        <f>IF(A19="","",'Клиент'!$F$2)</f>
        <v/>
      </c>
      <c r="K19">
        <f>IF(I19="","",IF(I19&gt;J19,"выше порога","в пределах"))</f>
        <v/>
      </c>
    </row>
    <row r="20">
      <c r="F20">
        <f>IF(A20="","",B20+C20*D20)</f>
        <v/>
      </c>
      <c r="G20">
        <f>IF(A20="","",SUM($F$2:F20))</f>
        <v/>
      </c>
      <c r="H20">
        <f>IF(A20="","",SUM($E$2:E20))</f>
        <v/>
      </c>
      <c r="I20">
        <f>IF(OR(A20="",H20=0),"",ROUND(G20/H20,0))</f>
        <v/>
      </c>
      <c r="J20">
        <f>IF(A20="","",'Клиент'!$F$2)</f>
        <v/>
      </c>
      <c r="K20">
        <f>IF(I20="","",IF(I20&gt;J20,"выше порога","в пределах"))</f>
        <v/>
      </c>
    </row>
    <row r="21">
      <c r="F21">
        <f>IF(A21="","",B21+C21*D21)</f>
        <v/>
      </c>
      <c r="G21">
        <f>IF(A21="","",SUM($F$2:F21))</f>
        <v/>
      </c>
      <c r="H21">
        <f>IF(A21="","",SUM($E$2:E21))</f>
        <v/>
      </c>
      <c r="I21">
        <f>IF(OR(A21="",H21=0),"",ROUND(G21/H21,0))</f>
        <v/>
      </c>
      <c r="J21">
        <f>IF(A21="","",'Клиент'!$F$2)</f>
        <v/>
      </c>
      <c r="K21">
        <f>IF(I21="","",IF(I21&gt;J21,"выше порога","в пределах"))</f>
        <v/>
      </c>
    </row>
    <row r="22">
      <c r="F22">
        <f>IF(A22="","",B22+C22*D22)</f>
        <v/>
      </c>
      <c r="G22">
        <f>IF(A22="","",SUM($F$2:F22))</f>
        <v/>
      </c>
      <c r="H22">
        <f>IF(A22="","",SUM($E$2:E22))</f>
        <v/>
      </c>
      <c r="I22">
        <f>IF(OR(A22="",H22=0),"",ROUND(G22/H22,0))</f>
        <v/>
      </c>
      <c r="J22">
        <f>IF(A22="","",'Клиент'!$F$2)</f>
        <v/>
      </c>
      <c r="K22">
        <f>IF(I22="","",IF(I22&gt;J22,"выше порога","в пределах"))</f>
        <v/>
      </c>
    </row>
    <row r="23">
      <c r="F23">
        <f>IF(A23="","",B23+C23*D23)</f>
        <v/>
      </c>
      <c r="G23">
        <f>IF(A23="","",SUM($F$2:F23))</f>
        <v/>
      </c>
      <c r="H23">
        <f>IF(A23="","",SUM($E$2:E23))</f>
        <v/>
      </c>
      <c r="I23">
        <f>IF(OR(A23="",H23=0),"",ROUND(G23/H23,0))</f>
        <v/>
      </c>
      <c r="J23">
        <f>IF(A23="","",'Клиент'!$F$2)</f>
        <v/>
      </c>
      <c r="K23">
        <f>IF(I23="","",IF(I23&gt;J23,"выше порога","в пределах"))</f>
        <v/>
      </c>
    </row>
    <row r="24">
      <c r="F24">
        <f>IF(A24="","",B24+C24*D24)</f>
        <v/>
      </c>
      <c r="G24">
        <f>IF(A24="","",SUM($F$2:F24))</f>
        <v/>
      </c>
      <c r="H24">
        <f>IF(A24="","",SUM($E$2:E24))</f>
        <v/>
      </c>
      <c r="I24">
        <f>IF(OR(A24="",H24=0),"",ROUND(G24/H24,0))</f>
        <v/>
      </c>
      <c r="J24">
        <f>IF(A24="","",'Клиент'!$F$2)</f>
        <v/>
      </c>
      <c r="K24">
        <f>IF(I24="","",IF(I24&gt;J24,"выше порога","в пределах"))</f>
        <v/>
      </c>
    </row>
    <row r="25">
      <c r="F25">
        <f>IF(A25="","",B25+C25*D25)</f>
        <v/>
      </c>
      <c r="G25">
        <f>IF(A25="","",SUM($F$2:F25))</f>
        <v/>
      </c>
      <c r="H25">
        <f>IF(A25="","",SUM($E$2:E25))</f>
        <v/>
      </c>
      <c r="I25">
        <f>IF(OR(A25="",H25=0),"",ROUND(G25/H25,0))</f>
        <v/>
      </c>
      <c r="J25">
        <f>IF(A25="","",'Клиент'!$F$2)</f>
        <v/>
      </c>
      <c r="K25">
        <f>IF(I25="","",IF(I25&gt;J25,"выше порога","в пределах"))</f>
        <v/>
      </c>
    </row>
    <row r="26">
      <c r="F26">
        <f>IF(A26="","",B26+C26*D26)</f>
        <v/>
      </c>
      <c r="G26">
        <f>IF(A26="","",SUM($F$2:F26))</f>
        <v/>
      </c>
      <c r="H26">
        <f>IF(A26="","",SUM($E$2:E26))</f>
        <v/>
      </c>
      <c r="I26">
        <f>IF(OR(A26="",H26=0),"",ROUND(G26/H26,0))</f>
        <v/>
      </c>
      <c r="J26">
        <f>IF(A26="","",'Клиент'!$F$2)</f>
        <v/>
      </c>
      <c r="K26">
        <f>IF(I26="","",IF(I26&gt;J26,"выше порога","в пределах"))</f>
        <v/>
      </c>
    </row>
    <row r="27">
      <c r="F27">
        <f>IF(A27="","",B27+C27*D27)</f>
        <v/>
      </c>
      <c r="G27">
        <f>IF(A27="","",SUM($F$2:F27))</f>
        <v/>
      </c>
      <c r="H27">
        <f>IF(A27="","",SUM($E$2:E27))</f>
        <v/>
      </c>
      <c r="I27">
        <f>IF(OR(A27="",H27=0),"",ROUND(G27/H27,0))</f>
        <v/>
      </c>
      <c r="J27">
        <f>IF(A27="","",'Клиент'!$F$2)</f>
        <v/>
      </c>
      <c r="K27">
        <f>IF(I27="","",IF(I27&gt;J27,"выше порога","в пределах"))</f>
        <v/>
      </c>
    </row>
    <row r="28">
      <c r="F28">
        <f>IF(A28="","",B28+C28*D28)</f>
        <v/>
      </c>
      <c r="G28">
        <f>IF(A28="","",SUM($F$2:F28))</f>
        <v/>
      </c>
      <c r="H28">
        <f>IF(A28="","",SUM($E$2:E28))</f>
        <v/>
      </c>
      <c r="I28">
        <f>IF(OR(A28="",H28=0),"",ROUND(G28/H28,0))</f>
        <v/>
      </c>
      <c r="J28">
        <f>IF(A28="","",'Клиент'!$F$2)</f>
        <v/>
      </c>
      <c r="K28">
        <f>IF(I28="","",IF(I28&gt;J28,"выше порога","в пределах"))</f>
        <v/>
      </c>
    </row>
    <row r="29">
      <c r="F29">
        <f>IF(A29="","",B29+C29*D29)</f>
        <v/>
      </c>
      <c r="G29">
        <f>IF(A29="","",SUM($F$2:F29))</f>
        <v/>
      </c>
      <c r="H29">
        <f>IF(A29="","",SUM($E$2:E29))</f>
        <v/>
      </c>
      <c r="I29">
        <f>IF(OR(A29="",H29=0),"",ROUND(G29/H29,0))</f>
        <v/>
      </c>
      <c r="J29">
        <f>IF(A29="","",'Клиент'!$F$2)</f>
        <v/>
      </c>
      <c r="K29">
        <f>IF(I29="","",IF(I29&gt;J29,"выше порога","в пределах"))</f>
        <v/>
      </c>
    </row>
    <row r="30">
      <c r="F30">
        <f>IF(A30="","",B30+C30*D30)</f>
        <v/>
      </c>
      <c r="G30">
        <f>IF(A30="","",SUM($F$2:F30))</f>
        <v/>
      </c>
      <c r="H30">
        <f>IF(A30="","",SUM($E$2:E30))</f>
        <v/>
      </c>
      <c r="I30">
        <f>IF(OR(A30="",H30=0),"",ROUND(G30/H30,0))</f>
        <v/>
      </c>
      <c r="J30">
        <f>IF(A30="","",'Клиент'!$F$2)</f>
        <v/>
      </c>
      <c r="K30">
        <f>IF(I30="","",IF(I30&gt;J30,"выше порога","в пределах"))</f>
        <v/>
      </c>
    </row>
    <row r="31">
      <c r="F31">
        <f>IF(A31="","",B31+C31*D31)</f>
        <v/>
      </c>
      <c r="G31">
        <f>IF(A31="","",SUM($F$2:F31))</f>
        <v/>
      </c>
      <c r="H31">
        <f>IF(A31="","",SUM($E$2:E31))</f>
        <v/>
      </c>
      <c r="I31">
        <f>IF(OR(A31="",H31=0),"",ROUND(G31/H31,0))</f>
        <v/>
      </c>
      <c r="J31">
        <f>IF(A31="","",'Клиент'!$F$2)</f>
        <v/>
      </c>
      <c r="K31">
        <f>IF(I31="","",IF(I31&gt;J31,"выше порога","в пределах"))</f>
        <v/>
      </c>
    </row>
    <row r="32">
      <c r="F32">
        <f>IF(A32="","",B32+C32*D32)</f>
        <v/>
      </c>
      <c r="G32">
        <f>IF(A32="","",SUM($F$2:F32))</f>
        <v/>
      </c>
      <c r="H32">
        <f>IF(A32="","",SUM($E$2:E32))</f>
        <v/>
      </c>
      <c r="I32">
        <f>IF(OR(A32="",H32=0),"",ROUND(G32/H32,0))</f>
        <v/>
      </c>
      <c r="J32">
        <f>IF(A32="","",'Клиент'!$F$2)</f>
        <v/>
      </c>
      <c r="K32">
        <f>IF(I32="","",IF(I32&gt;J32,"выше порога","в пределах"))</f>
        <v/>
      </c>
    </row>
    <row r="33">
      <c r="F33">
        <f>IF(A33="","",B33+C33*D33)</f>
        <v/>
      </c>
      <c r="G33">
        <f>IF(A33="","",SUM($F$2:F33))</f>
        <v/>
      </c>
      <c r="H33">
        <f>IF(A33="","",SUM($E$2:E33))</f>
        <v/>
      </c>
      <c r="I33">
        <f>IF(OR(A33="",H33=0),"",ROUND(G33/H33,0))</f>
        <v/>
      </c>
      <c r="J33">
        <f>IF(A33="","",'Клиент'!$F$2)</f>
        <v/>
      </c>
      <c r="K33">
        <f>IF(I33="","",IF(I33&gt;J33,"выше порога","в пределах"))</f>
        <v/>
      </c>
    </row>
    <row r="34">
      <c r="F34">
        <f>IF(A34="","",B34+C34*D34)</f>
        <v/>
      </c>
      <c r="G34">
        <f>IF(A34="","",SUM($F$2:F34))</f>
        <v/>
      </c>
      <c r="H34">
        <f>IF(A34="","",SUM($E$2:E34))</f>
        <v/>
      </c>
      <c r="I34">
        <f>IF(OR(A34="",H34=0),"",ROUND(G34/H34,0))</f>
        <v/>
      </c>
      <c r="J34">
        <f>IF(A34="","",'Клиент'!$F$2)</f>
        <v/>
      </c>
      <c r="K34">
        <f>IF(I34="","",IF(I34&gt;J34,"выше порога","в пределах"))</f>
        <v/>
      </c>
    </row>
    <row r="36">
      <c r="A36" s="4" t="inlineStr">
        <is>
          <t>Одна строка на неделю. Расходы вместе с работой людей: часы × стоимость часа.</t>
        </is>
      </c>
    </row>
    <row r="37">
      <c r="A37" s="4" t="inlineStr">
        <is>
          <t>В примере первая неделя выше порога, а к третьей стоимость клиента опустилась: решать по первой неделе рано.</t>
        </is>
      </c>
    </row>
    <row r="38">
      <c r="A38" s="4" t="inlineStr">
        <is>
          <t>Клиентов считайте тех, кто купил, а не оставил заявку.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2026-10-07T15:05:59Z</dcterms:created>
  <dcterms:modified xmlns:dcterms="http://purl.org/dc/terms/" xmlns:xsi="http://www.w3.org/2001/XMLSchema-instance" xsi:type="dcterms:W3CDTF">2026-10-07T15:05:59Z</dcterms:modified>
</cp:coreProperties>
</file>